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josim0824\Downloads\"/>
    </mc:Choice>
  </mc:AlternateContent>
  <xr:revisionPtr revIDLastSave="0" documentId="8_{5D904F35-01F6-47B7-8A50-77D6DE2AA125}" xr6:coauthVersionLast="47" xr6:coauthVersionMax="47" xr10:uidLastSave="{00000000-0000-0000-0000-000000000000}"/>
  <bookViews>
    <workbookView xWindow="6705" yWindow="345" windowWidth="17085" windowHeight="20730" xr2:uid="{9DA2F5A9-E11E-49E9-B6B8-1F7A3BDCE091}"/>
  </bookViews>
  <sheets>
    <sheet name="2025-2026" sheetId="1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12" l="1"/>
  <c r="I26" i="12" l="1"/>
  <c r="K5" i="12"/>
  <c r="K6" i="12" s="1"/>
  <c r="K7" i="12" s="1"/>
  <c r="K8" i="12" s="1"/>
  <c r="K9" i="12" s="1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21" i="12" s="1"/>
  <c r="K22" i="12" s="1"/>
  <c r="K23" i="12" s="1"/>
  <c r="K24" i="12" s="1"/>
  <c r="K25" i="12" s="1"/>
  <c r="R26" i="12"/>
  <c r="J5" i="12"/>
  <c r="J6" i="12" s="1"/>
  <c r="J7" i="12" s="1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B5" i="12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</calcChain>
</file>

<file path=xl/sharedStrings.xml><?xml version="1.0" encoding="utf-8"?>
<sst xmlns="http://schemas.openxmlformats.org/spreadsheetml/2006/main" count="197" uniqueCount="134">
  <si>
    <t>Oulun kaupunki / Oulun Lyseon lukio</t>
  </si>
  <si>
    <t>TYÖPÄIVÄT 2025–2026</t>
  </si>
  <si>
    <t>vko</t>
  </si>
  <si>
    <t>SL</t>
  </si>
  <si>
    <t>ma</t>
  </si>
  <si>
    <t>ti</t>
  </si>
  <si>
    <t>ke</t>
  </si>
  <si>
    <t>to</t>
  </si>
  <si>
    <t>pe</t>
  </si>
  <si>
    <t>la</t>
  </si>
  <si>
    <t>KL</t>
  </si>
  <si>
    <t>-</t>
  </si>
  <si>
    <t>U/KK</t>
  </si>
  <si>
    <t>L</t>
  </si>
  <si>
    <t>CP</t>
  </si>
  <si>
    <t>U</t>
  </si>
  <si>
    <t>T  A  L  V  I  L  O  M  A</t>
  </si>
  <si>
    <t>S  Y  Y  S  L  O  M  A</t>
  </si>
  <si>
    <t>PP</t>
  </si>
  <si>
    <t>U*</t>
  </si>
  <si>
    <t>V</t>
  </si>
  <si>
    <t>HT</t>
  </si>
  <si>
    <t>JOULULOMA</t>
  </si>
  <si>
    <t>SL yht.</t>
  </si>
  <si>
    <t>KL yht.</t>
  </si>
  <si>
    <t>= lukukauden aloituspäivä</t>
  </si>
  <si>
    <t>= työpäivä</t>
  </si>
  <si>
    <t>= lukukauden päättäjäispäivä</t>
  </si>
  <si>
    <t>= lomapäivä</t>
  </si>
  <si>
    <t>= päättöviikko</t>
  </si>
  <si>
    <t>= ylioppilaskoe</t>
  </si>
  <si>
    <t>= penkkarit</t>
  </si>
  <si>
    <t>= vanhojen päivä</t>
  </si>
  <si>
    <t>= uusintakoe/korotuskuulustelu</t>
  </si>
  <si>
    <t>= uusintakoe (keväällä 2026 valmistuville)</t>
  </si>
  <si>
    <t>= Checkpoint</t>
  </si>
  <si>
    <t>1. periodi</t>
  </si>
  <si>
    <t>työpäivää</t>
  </si>
  <si>
    <t>6.8.2025–28.9.2025</t>
  </si>
  <si>
    <t>2. periodi</t>
  </si>
  <si>
    <t>29.9.2025–25.11.2025</t>
  </si>
  <si>
    <t>3. periodi</t>
  </si>
  <si>
    <t>26.11.2025–2.2.2026</t>
  </si>
  <si>
    <t>4. periodi</t>
  </si>
  <si>
    <t>3.2.2026–2.4.2026</t>
  </si>
  <si>
    <t>5. periodi</t>
  </si>
  <si>
    <t>7.4.2026–30.5.2026</t>
  </si>
  <si>
    <t>Syyslukukausi 6.8. (ke) – 19.12.2025 (pe) = 93 työpäivää</t>
  </si>
  <si>
    <t>Kevätlukukausi 7.1. (ke) – 30.5.2026 (la) = 95 työpäivää</t>
  </si>
  <si>
    <r>
      <t>A</t>
    </r>
    <r>
      <rPr>
        <sz val="11"/>
        <rFont val="Calibri"/>
        <family val="2"/>
      </rPr>
      <t xml:space="preserve"> = lukukauden alkamispäivä</t>
    </r>
  </si>
  <si>
    <r>
      <t>P</t>
    </r>
    <r>
      <rPr>
        <sz val="11"/>
        <rFont val="Calibri"/>
        <family val="2"/>
      </rPr>
      <t xml:space="preserve"> = lukukauden päättöpäivä</t>
    </r>
  </si>
  <si>
    <t>Lukuvuoden 2025–2026 työpäivien määrä on 188</t>
  </si>
  <si>
    <t>Lomat ja vapaapäivät</t>
  </si>
  <si>
    <t>Syysloma 20.10. (ma)–24.10.2025 (pe) (vko 43)</t>
  </si>
  <si>
    <t>Itsenäisyyspäivä (I) 6.12.2025 (la)</t>
  </si>
  <si>
    <t>Joululoma (JL) 20.12.2025 (la)–6.1.2026 (ti)</t>
  </si>
  <si>
    <t>Loppiainen (L) 6.1.2026 (ti)</t>
  </si>
  <si>
    <t>Talviloma 2.3. (ma)–6.3.2026 (pe) (viikko 10)</t>
  </si>
  <si>
    <t>Pääsiäinen (PP) 3.4.6.4.2026 (pe-ma)</t>
  </si>
  <si>
    <t>Vappu (V) 1.5.2026 (pe)</t>
  </si>
  <si>
    <t xml:space="preserve">Vapaapäivä (VP) </t>
  </si>
  <si>
    <t>Helatorstai (HT) 14.5.2026</t>
  </si>
  <si>
    <t>Muut tapahtumat</t>
  </si>
  <si>
    <t>ti 26.8.2025 1.vsk ryhmäytymispäivä + 2.-4. vks ryhmäytymisiltapäivän piknik (also IB)</t>
  </si>
  <si>
    <t>Ma–ti 1.–2.9.2025 Koulukuvaus</t>
  </si>
  <si>
    <t>To 6.11.2025 Opettajilla OuLukio -päivä. Ei oppitunteja, itsenäistä opiskelua (also IB)</t>
  </si>
  <si>
    <t xml:space="preserve">Ke 19.11.2025 klo 9.00–14.00 OP03 päättöpäivän retkipäivä </t>
  </si>
  <si>
    <t xml:space="preserve">pe 5.12.2025 Tee hyvää -päivä ja syksyn ylioppilasjuhla (also IB) </t>
  </si>
  <si>
    <t>to 18.12.2025 Joulujuhla ja yökirkko (also IB)</t>
  </si>
  <si>
    <t>pe 16.1.2026 Kallen päivän tapahtuma 13.15–14.30</t>
  </si>
  <si>
    <t>pe 10.4.2026 Liikunta- ja kulttuuripäivä / Sports and Culture day (also IB)</t>
  </si>
  <si>
    <t>pe 29.5.2026 Roskajuoksu, järjestömessut ja pesispeli</t>
  </si>
  <si>
    <t>Vanhempainillat</t>
  </si>
  <si>
    <t>Aloittavien opiskeijoiden vanhempain ilta ma 18.8.2025 klo 18.00</t>
  </si>
  <si>
    <t>AS-lukion aloittavien opiskeijoiden vanhempainilta ti 19.8.2025 klo 18.00</t>
  </si>
  <si>
    <t>AS-lukion 1.–3. vsk vanhempainilta ti 4.11.2025 klo 18.00</t>
  </si>
  <si>
    <t>1.–4. vsk opiskelijoiden vanhempain ilta ke 12.11.2025 klo 18.00</t>
  </si>
  <si>
    <t>IB1 &amp; IB2 Parents' evening Tue 28.10.2025 at 18.00</t>
  </si>
  <si>
    <t>Tervetuloa lukioon -vanhempain ilta ke 21.1.2026 klo 18.00</t>
  </si>
  <si>
    <t>PreDP Parents' evening Wed 18.3.2026 at 18.00</t>
  </si>
  <si>
    <t xml:space="preserve"> </t>
  </si>
  <si>
    <t>Ryhmänohjaukset</t>
  </si>
  <si>
    <t>Ke 6.8. klo 9.00 / 10.00 / 10.30</t>
  </si>
  <si>
    <t>Ma 29.9. klo 9.45–10.30 (IB 9.45–11.00)</t>
  </si>
  <si>
    <t>Ke 26.11. klo 9.45–10.30 (IB 9.45–11.00)</t>
  </si>
  <si>
    <t>Ma 9.2. klo  9.45–10.30 (IB 9.45–11.00)</t>
  </si>
  <si>
    <t>Ti 7.4. klo 9.45–10.30 (IB 9.45–11.00)</t>
  </si>
  <si>
    <t xml:space="preserve">La 30.5. klo 10.00 </t>
  </si>
  <si>
    <t>Opettajainkokoukset ja -koulutukset</t>
  </si>
  <si>
    <t>Ma–ti 4.–5.8.2025 klo 9.00 opettajien suunnittelupäivä (veso) ja opettajainkokous (also IB)</t>
  </si>
  <si>
    <t>Ti 3.9.2024 klo 13–16 OHR-iltapäivä Raksilan lukiossa (opiskeluhuoltoryhmät ja 1. vuosikurssin ryhmänohjaajat)</t>
  </si>
  <si>
    <t>Pe 8.8.2025 klo 14.00–15.00 Period 1 PreDP teachers' meeting</t>
  </si>
  <si>
    <t>To 18.9.2025 klo 14.00 RO-kahvit, tiimien ja opettajien kokous (teachers meeting national only)</t>
  </si>
  <si>
    <t>Pe 10.10.2025 klo 14.30 opettajainkokous (päätöskokous, also IB)</t>
  </si>
  <si>
    <t>To 6.11.2025 klo 8–16 OuLukiopäivä Kastellissa: Oppimisen tuki</t>
  </si>
  <si>
    <t>Ti 18.11.2025 klo 14.00 RO-kahvit, tiimien ja opettajien kokous (teachers' meeting national only)</t>
  </si>
  <si>
    <t>Ke 19.11.2025 klo 14.30–16.00 opiskeluhuollon iltapäivätuokio ryhmänohjaajille (also IB)</t>
  </si>
  <si>
    <t>Pe 12.12.2025 klo 14.30 opettajainkokous (päätöskokous, also IB)</t>
  </si>
  <si>
    <t>Ti 27.1.2026 klo 14.00 RO-kahvit, tiimien ja opettajien kokous (teachers' meeting national only)</t>
  </si>
  <si>
    <t>La 31.1.2026 Pohjois-Suomen opettajapäivät (veso-koulutus, IB also)</t>
  </si>
  <si>
    <t>,,,,,,,,,</t>
  </si>
  <si>
    <t>Pe 20.2.2025 klo 14.30 opettajainkokous (päätöskokous, also IB)</t>
  </si>
  <si>
    <t>Ma 23.2.2026 klo 13.00–16.00 opettajakunnan yhteinen suunnitteluiltapäivä lv. 2026–2027 (also IB)</t>
  </si>
  <si>
    <t>Ke 26.3.2026 klo 14.00 RO-kahvit, tiimien ja opettajien kokous (teachers' meeting national only)</t>
  </si>
  <si>
    <t>Ke 1.4.2026 klo 14.30–16.00 opiskeluhuollon iltapäivätuokio ryhmänohjaajille (also IB)</t>
  </si>
  <si>
    <t>Ke 22.4.2026 klo 14.30 opettajainkokous (päätöskokous, also IB)</t>
  </si>
  <si>
    <t>To 23.4.2026 klo 8–16 OuLukio-päivä (varaus)</t>
  </si>
  <si>
    <t>Ke 20.5.2026 klo 14.00 RO-kahvit ja tiimien kokoukset (vuosiarvioinnin teko)</t>
  </si>
  <si>
    <t>Pe 29.5.2026 klo 9.00 opettajainkokous (päätöskokous)</t>
  </si>
  <si>
    <t xml:space="preserve">Lukiolaisen hyvinvointipolku ja Lyseon periodikohtaiset teemat 2025–2026 </t>
  </si>
  <si>
    <t>1.periodi: Ryhmäytyminen ja vuorovaikutus</t>
  </si>
  <si>
    <t xml:space="preserve">2.periodi: Opiskelutaidot </t>
  </si>
  <si>
    <t>3. periodi: Hyvät valinnat</t>
  </si>
  <si>
    <t>4.periodi: Tasa-arvo ja yhdenvertaisuus</t>
  </si>
  <si>
    <t xml:space="preserve">5.periodi: Kokonaisvaltainen hyvinvointi: mieli, keho ja ympäristö </t>
  </si>
  <si>
    <t xml:space="preserve">Hyvinvointipysäkit </t>
  </si>
  <si>
    <t>1.periodi: Lyseo ke 10.9. klo: 11–13.00 ja IB ma 8.9. klo: 12.15–13.30 (Ryhmäytyminen ja vuorovaikutus) </t>
  </si>
  <si>
    <t>2.periodi: Lyseo ke 8.10. klo: 11.00–13.00 ja IB ma  6.10. klo: 12.15–13.30 (Opiskelutaidot)  </t>
  </si>
  <si>
    <t>3.periodi: Lyseo ke 10.12. klo: 11.00–13.00. ja IB ma 8.12. klo: 12.15–13.30 (Hyvät valinnat)  </t>
  </si>
  <si>
    <t>4.periodi: Lyseo ke 11.2. klo: 11.00–13.00 ja IB ma 9.2. klo: 12.15–13.30 (Tasa-arvo ja yhdenvertaisuus)  </t>
  </si>
  <si>
    <t>5.periodi: Lyseo ke 15.4. klo: 11.00–13.00 ja IB ma 13.4. klo: 12.15–13.30 (Kokonaisvaltainen hyvinvointi: mieli, keho ja ympäristö)  </t>
  </si>
  <si>
    <t>IB only teachers' meeting and collaborative planning meetings</t>
  </si>
  <si>
    <t xml:space="preserve">Pe 26.9.2025 klo 14.00–15.30 IB staff meeting + PreDP Period 2 meeting </t>
  </si>
  <si>
    <t>Ti 11.11.2025 klo 14.30–16.00  IB staff meeting + Period 3 PreDP teachers' meeting</t>
  </si>
  <si>
    <t>Ma 12.1.2026 klo 14.30-16.00 IB staff meeting + Period 4 PreDP teachers' meeting</t>
  </si>
  <si>
    <t>Ke 11.2.2026 klo 13.15-14.30 IB staff meeting + Period 5 PreDP teachers' meeting</t>
  </si>
  <si>
    <t xml:space="preserve">To 19.3.2026 klo 14.30-16.00 IB staff meeting </t>
  </si>
  <si>
    <t>Ma 18.5. 13.15-14.30 IB staff meeting</t>
  </si>
  <si>
    <t>IB only events</t>
  </si>
  <si>
    <t>22.8.2025 Alumni day 11.15–14.30</t>
  </si>
  <si>
    <t xml:space="preserve">27.2.2026 Cultural histories day </t>
  </si>
  <si>
    <t>6.5.2026 Nature Day (IB1)</t>
  </si>
  <si>
    <t xml:space="preserve">15.5.2026 13.15–14.30 ToK exhibition 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</si>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</sst>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b/>
      <sz val="16"/>
      <name val="Calibri"/>
      <family val="2"/>
    </font>
    <font>
      <b/>
      <u/>
      <sz val="11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sz val="11"/>
      <color rgb="FF242424"/>
      <name val="Aptos Narrow"/>
      <charset val="1"/>
    </font>
    <font>
      <sz val="11"/>
      <color rgb="FFFF0000"/>
      <name val="Aptos Narrow"/>
      <charset val="1"/>
    </font>
    <font>
      <sz val="11"/>
      <name val="Calibri"/>
      <family val="2"/>
      <scheme val="minor"/>
    </font>
    <font>
      <sz val="11"/>
      <color rgb="FFFF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Up"/>
    </fill>
    <fill>
      <patternFill patternType="solid">
        <fgColor theme="8" tint="0.79998168889431442"/>
        <bgColor indexed="64"/>
      </patternFill>
    </fill>
    <fill>
      <patternFill patternType="solid">
        <fgColor rgb="FFC07E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4" fontId="5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center"/>
    </xf>
    <xf numFmtId="14" fontId="1" fillId="0" borderId="0" xfId="0" applyNumberFormat="1" applyFont="1"/>
    <xf numFmtId="0" fontId="1" fillId="2" borderId="2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1" fillId="0" borderId="10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2" borderId="1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" fillId="0" borderId="0" xfId="0" quotePrefix="1" applyFont="1"/>
    <xf numFmtId="0" fontId="1" fillId="5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9" xfId="0" applyFont="1" applyFill="1" applyBorder="1" applyAlignment="1">
      <alignment horizontal="center"/>
    </xf>
    <xf numFmtId="14" fontId="7" fillId="0" borderId="0" xfId="0" applyNumberFormat="1" applyFont="1" applyAlignment="1">
      <alignment vertical="top" wrapText="1"/>
    </xf>
    <xf numFmtId="0" fontId="1" fillId="8" borderId="20" xfId="0" applyFont="1" applyFill="1" applyBorder="1" applyAlignment="1">
      <alignment horizontal="center"/>
    </xf>
    <xf numFmtId="164" fontId="1" fillId="0" borderId="24" xfId="0" applyNumberFormat="1" applyFont="1" applyBorder="1"/>
    <xf numFmtId="0" fontId="1" fillId="3" borderId="1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8" xfId="0" applyNumberFormat="1" applyFont="1" applyBorder="1"/>
    <xf numFmtId="0" fontId="6" fillId="0" borderId="28" xfId="0" applyFont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0" xfId="0" quotePrefix="1" applyFont="1" applyFill="1"/>
    <xf numFmtId="0" fontId="9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0" xfId="0" applyFont="1"/>
    <xf numFmtId="14" fontId="11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wrapText="1"/>
    </xf>
    <xf numFmtId="0" fontId="1" fillId="2" borderId="1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1" fillId="0" borderId="0" xfId="0" applyNumberFormat="1" applyFont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1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70942-920D-4D8A-9264-D3C3DBE62495}">
  <dimension ref="A1:U143"/>
  <sheetViews>
    <sheetView showGridLines="0" tabSelected="1" zoomScaleNormal="100" zoomScalePageLayoutView="70" workbookViewId="0">
      <selection activeCell="B133" sqref="B133"/>
    </sheetView>
  </sheetViews>
  <sheetFormatPr defaultColWidth="9.28515625" defaultRowHeight="15" x14ac:dyDescent="0.25"/>
  <cols>
    <col min="1" max="1" width="3.7109375" style="3" customWidth="1"/>
    <col min="2" max="2" width="6.28515625" style="2" customWidth="1"/>
    <col min="3" max="7" width="5.5703125" style="3" customWidth="1"/>
    <col min="8" max="9" width="4.5703125" style="4" customWidth="1"/>
    <col min="10" max="10" width="3.7109375" style="3" customWidth="1"/>
    <col min="11" max="11" width="6.28515625" style="2" customWidth="1"/>
    <col min="12" max="16" width="5.5703125" style="3" customWidth="1"/>
    <col min="17" max="17" width="4.5703125" style="3" customWidth="1"/>
    <col min="18" max="18" width="4.5703125" style="4" customWidth="1"/>
    <col min="19" max="19" width="9.28515625" style="3"/>
    <col min="20" max="20" width="9.28515625" style="2"/>
    <col min="21" max="16384" width="9.28515625" style="3"/>
  </cols>
  <sheetData>
    <row r="1" spans="1:21" ht="21" x14ac:dyDescent="0.35">
      <c r="A1" s="1" t="s">
        <v>0</v>
      </c>
      <c r="K1" s="5"/>
    </row>
    <row r="2" spans="1:21" ht="15.75" thickBot="1" x14ac:dyDescent="0.3">
      <c r="A2" s="6" t="s">
        <v>1</v>
      </c>
      <c r="C2" s="7"/>
      <c r="D2" s="7"/>
      <c r="E2" s="7"/>
      <c r="F2" s="7"/>
      <c r="G2" s="7"/>
      <c r="H2" s="8"/>
      <c r="I2" s="8"/>
      <c r="J2" s="7"/>
      <c r="K2" s="6"/>
      <c r="L2" s="7"/>
      <c r="M2" s="7"/>
    </row>
    <row r="3" spans="1:21" ht="14.25" customHeight="1" thickBot="1" x14ac:dyDescent="0.3">
      <c r="A3" s="56" t="s">
        <v>2</v>
      </c>
      <c r="B3" s="57" t="s">
        <v>3</v>
      </c>
      <c r="C3" s="58" t="s">
        <v>4</v>
      </c>
      <c r="D3" s="58" t="s">
        <v>5</v>
      </c>
      <c r="E3" s="58" t="s">
        <v>6</v>
      </c>
      <c r="F3" s="58" t="s">
        <v>7</v>
      </c>
      <c r="G3" s="58" t="s">
        <v>8</v>
      </c>
      <c r="H3" s="59" t="s">
        <v>9</v>
      </c>
      <c r="I3" s="60"/>
      <c r="J3" s="56" t="s">
        <v>2</v>
      </c>
      <c r="K3" s="57" t="s">
        <v>10</v>
      </c>
      <c r="L3" s="58" t="s">
        <v>4</v>
      </c>
      <c r="M3" s="58" t="s">
        <v>5</v>
      </c>
      <c r="N3" s="58" t="s">
        <v>6</v>
      </c>
      <c r="O3" s="58" t="s">
        <v>7</v>
      </c>
      <c r="P3" s="58" t="s">
        <v>8</v>
      </c>
      <c r="Q3" s="58" t="s">
        <v>9</v>
      </c>
      <c r="R3" s="61"/>
    </row>
    <row r="4" spans="1:21" ht="14.25" customHeight="1" x14ac:dyDescent="0.25">
      <c r="A4" s="9">
        <v>32</v>
      </c>
      <c r="B4" s="11">
        <v>45508</v>
      </c>
      <c r="C4" s="51"/>
      <c r="D4" s="51"/>
      <c r="E4" s="52">
        <v>1</v>
      </c>
      <c r="F4" s="12">
        <v>1</v>
      </c>
      <c r="G4" s="12">
        <v>1</v>
      </c>
      <c r="H4" s="53" t="s">
        <v>11</v>
      </c>
      <c r="I4" s="49">
        <v>3</v>
      </c>
      <c r="J4" s="9">
        <v>1</v>
      </c>
      <c r="K4" s="11">
        <v>45655</v>
      </c>
      <c r="L4" s="51"/>
      <c r="M4" s="51"/>
      <c r="N4" s="51"/>
      <c r="O4" s="54"/>
      <c r="P4" s="54"/>
      <c r="Q4" s="12" t="s">
        <v>11</v>
      </c>
      <c r="R4" s="55">
        <f>COUNTIF(L4:Q4,"A")+COUNTIF(L4:Q4,"1")+COUNTIF(L4:Q4,2)+COUNTIF(L4:Q4,3)+COUNTIF(L4:Q4,4)+COUNTIF(L4:Q4,5)+COUNTIF(L4:Q4,"P")</f>
        <v>0</v>
      </c>
    </row>
    <row r="5" spans="1:21" ht="14.25" customHeight="1" x14ac:dyDescent="0.25">
      <c r="A5" s="9">
        <v>33</v>
      </c>
      <c r="B5" s="11">
        <f>B4+7</f>
        <v>45515</v>
      </c>
      <c r="C5" s="12">
        <v>1</v>
      </c>
      <c r="D5" s="12">
        <v>1</v>
      </c>
      <c r="E5" s="12">
        <v>1</v>
      </c>
      <c r="F5" s="12">
        <v>1</v>
      </c>
      <c r="G5" s="12" t="s">
        <v>12</v>
      </c>
      <c r="H5" s="12" t="s">
        <v>11</v>
      </c>
      <c r="I5" s="49">
        <v>5</v>
      </c>
      <c r="J5" s="13">
        <f>J4+1</f>
        <v>2</v>
      </c>
      <c r="K5" s="11">
        <f>K4+7</f>
        <v>45662</v>
      </c>
      <c r="L5" s="37"/>
      <c r="M5" s="37" t="s">
        <v>13</v>
      </c>
      <c r="N5" s="38">
        <v>3</v>
      </c>
      <c r="O5" s="12">
        <v>3</v>
      </c>
      <c r="P5" s="12" t="s">
        <v>12</v>
      </c>
      <c r="Q5" s="12" t="s">
        <v>11</v>
      </c>
      <c r="R5" s="49">
        <v>3</v>
      </c>
    </row>
    <row r="6" spans="1:21" ht="14.25" customHeight="1" x14ac:dyDescent="0.25">
      <c r="A6" s="14">
        <v>34</v>
      </c>
      <c r="B6" s="11">
        <f t="shared" ref="B6:B23" si="0">B5+7</f>
        <v>45522</v>
      </c>
      <c r="C6" s="10">
        <v>1</v>
      </c>
      <c r="D6" s="10">
        <v>1</v>
      </c>
      <c r="E6" s="10">
        <v>1</v>
      </c>
      <c r="F6" s="10">
        <v>1</v>
      </c>
      <c r="G6" s="10">
        <v>1</v>
      </c>
      <c r="H6" s="10" t="s">
        <v>11</v>
      </c>
      <c r="I6" s="49">
        <v>5</v>
      </c>
      <c r="J6" s="16">
        <f t="shared" ref="J6:J25" si="1">J5+1</f>
        <v>3</v>
      </c>
      <c r="K6" s="11">
        <f t="shared" ref="K6:K25" si="2">K5+7</f>
        <v>45669</v>
      </c>
      <c r="L6" s="10">
        <v>3</v>
      </c>
      <c r="M6" s="10">
        <v>3</v>
      </c>
      <c r="N6" s="10">
        <v>3</v>
      </c>
      <c r="O6" s="10">
        <v>3</v>
      </c>
      <c r="P6" s="10">
        <v>3</v>
      </c>
      <c r="Q6" s="10" t="s">
        <v>11</v>
      </c>
      <c r="R6" s="49">
        <v>5</v>
      </c>
    </row>
    <row r="7" spans="1:21" ht="14.25" customHeight="1" x14ac:dyDescent="0.25">
      <c r="A7" s="14">
        <v>35</v>
      </c>
      <c r="B7" s="11">
        <f t="shared" si="0"/>
        <v>45529</v>
      </c>
      <c r="C7" s="10">
        <v>1</v>
      </c>
      <c r="D7" s="10">
        <v>1</v>
      </c>
      <c r="E7" s="10">
        <v>1</v>
      </c>
      <c r="F7" s="10">
        <v>1</v>
      </c>
      <c r="G7" s="10">
        <v>1</v>
      </c>
      <c r="H7" s="10" t="s">
        <v>11</v>
      </c>
      <c r="I7" s="49">
        <v>5</v>
      </c>
      <c r="J7" s="16">
        <f t="shared" si="1"/>
        <v>4</v>
      </c>
      <c r="K7" s="11">
        <f t="shared" si="2"/>
        <v>45676</v>
      </c>
      <c r="L7" s="10">
        <v>3</v>
      </c>
      <c r="M7" s="10">
        <v>3</v>
      </c>
      <c r="N7" s="10">
        <v>3</v>
      </c>
      <c r="O7" s="41">
        <v>3</v>
      </c>
      <c r="P7" s="41">
        <v>3</v>
      </c>
      <c r="Q7" s="10" t="s">
        <v>11</v>
      </c>
      <c r="R7" s="49">
        <v>5</v>
      </c>
    </row>
    <row r="8" spans="1:21" ht="14.25" customHeight="1" x14ac:dyDescent="0.25">
      <c r="A8" s="14">
        <v>36</v>
      </c>
      <c r="B8" s="11">
        <f t="shared" si="0"/>
        <v>45536</v>
      </c>
      <c r="C8" s="10">
        <v>1</v>
      </c>
      <c r="D8" s="10">
        <v>1</v>
      </c>
      <c r="E8" s="10">
        <v>1</v>
      </c>
      <c r="F8" s="10">
        <v>1</v>
      </c>
      <c r="G8" s="10">
        <v>1</v>
      </c>
      <c r="H8" s="10" t="s">
        <v>11</v>
      </c>
      <c r="I8" s="49">
        <v>5</v>
      </c>
      <c r="J8" s="16">
        <f t="shared" si="1"/>
        <v>5</v>
      </c>
      <c r="K8" s="11">
        <f t="shared" si="2"/>
        <v>45683</v>
      </c>
      <c r="L8" s="41">
        <v>3</v>
      </c>
      <c r="M8" s="41">
        <v>3</v>
      </c>
      <c r="N8" s="41">
        <v>3</v>
      </c>
      <c r="O8" s="41">
        <v>3</v>
      </c>
      <c r="P8" s="41">
        <v>3</v>
      </c>
      <c r="Q8" s="10" t="s">
        <v>11</v>
      </c>
      <c r="R8" s="49">
        <v>5</v>
      </c>
    </row>
    <row r="9" spans="1:21" ht="14.25" customHeight="1" x14ac:dyDescent="0.25">
      <c r="A9" s="14">
        <v>37</v>
      </c>
      <c r="B9" s="11">
        <f t="shared" si="0"/>
        <v>45543</v>
      </c>
      <c r="C9" s="10">
        <v>1</v>
      </c>
      <c r="D9" s="10">
        <v>1</v>
      </c>
      <c r="E9" s="10">
        <v>1</v>
      </c>
      <c r="F9" s="10">
        <v>1</v>
      </c>
      <c r="G9" s="10">
        <v>1</v>
      </c>
      <c r="H9" s="10" t="s">
        <v>11</v>
      </c>
      <c r="I9" s="49">
        <v>5</v>
      </c>
      <c r="J9" s="16">
        <f t="shared" si="1"/>
        <v>6</v>
      </c>
      <c r="K9" s="11">
        <f t="shared" si="2"/>
        <v>45690</v>
      </c>
      <c r="L9" s="41">
        <v>3</v>
      </c>
      <c r="M9" s="10">
        <v>4</v>
      </c>
      <c r="N9" s="10">
        <v>4</v>
      </c>
      <c r="O9" s="43">
        <v>4</v>
      </c>
      <c r="P9" s="45">
        <v>4</v>
      </c>
      <c r="Q9" s="10" t="s">
        <v>11</v>
      </c>
      <c r="R9" s="49">
        <v>5</v>
      </c>
    </row>
    <row r="10" spans="1:21" ht="14.25" customHeight="1" x14ac:dyDescent="0.25">
      <c r="A10" s="14">
        <v>38</v>
      </c>
      <c r="B10" s="11">
        <f t="shared" si="0"/>
        <v>45550</v>
      </c>
      <c r="C10" s="10">
        <v>1</v>
      </c>
      <c r="D10" s="10">
        <v>1</v>
      </c>
      <c r="E10" s="41">
        <v>1</v>
      </c>
      <c r="F10" s="41">
        <v>1</v>
      </c>
      <c r="G10" s="41">
        <v>1</v>
      </c>
      <c r="H10" s="10" t="s">
        <v>11</v>
      </c>
      <c r="I10" s="49">
        <v>5</v>
      </c>
      <c r="J10" s="16">
        <f t="shared" si="1"/>
        <v>7</v>
      </c>
      <c r="K10" s="11">
        <f t="shared" si="2"/>
        <v>45697</v>
      </c>
      <c r="L10" s="10">
        <v>4</v>
      </c>
      <c r="M10" s="10">
        <v>4</v>
      </c>
      <c r="N10" s="10">
        <v>4</v>
      </c>
      <c r="O10" s="10">
        <v>4</v>
      </c>
      <c r="P10" s="10">
        <v>4</v>
      </c>
      <c r="Q10" s="10" t="s">
        <v>11</v>
      </c>
      <c r="R10" s="49">
        <v>5</v>
      </c>
      <c r="T10" s="17"/>
    </row>
    <row r="11" spans="1:21" ht="14.25" customHeight="1" x14ac:dyDescent="0.25">
      <c r="A11" s="14">
        <v>39</v>
      </c>
      <c r="B11" s="11">
        <f t="shared" si="0"/>
        <v>45557</v>
      </c>
      <c r="C11" s="41">
        <v>1</v>
      </c>
      <c r="D11" s="41">
        <v>1</v>
      </c>
      <c r="E11" s="41">
        <v>1</v>
      </c>
      <c r="F11" s="41">
        <v>1</v>
      </c>
      <c r="G11" s="41">
        <v>1</v>
      </c>
      <c r="H11" s="18" t="s">
        <v>11</v>
      </c>
      <c r="I11" s="49">
        <v>5</v>
      </c>
      <c r="J11" s="16">
        <f t="shared" si="1"/>
        <v>8</v>
      </c>
      <c r="K11" s="11">
        <f t="shared" si="2"/>
        <v>45704</v>
      </c>
      <c r="L11" s="10">
        <v>4</v>
      </c>
      <c r="M11" s="10">
        <v>4</v>
      </c>
      <c r="N11" s="10">
        <v>4</v>
      </c>
      <c r="O11" s="10">
        <v>4</v>
      </c>
      <c r="P11" s="10">
        <v>4</v>
      </c>
      <c r="Q11" s="10" t="s">
        <v>11</v>
      </c>
      <c r="R11" s="49">
        <v>5</v>
      </c>
    </row>
    <row r="12" spans="1:21" ht="14.25" customHeight="1" x14ac:dyDescent="0.25">
      <c r="A12" s="14">
        <v>40</v>
      </c>
      <c r="B12" s="11">
        <f t="shared" si="0"/>
        <v>45564</v>
      </c>
      <c r="C12" s="10">
        <v>2</v>
      </c>
      <c r="D12" s="10">
        <v>2</v>
      </c>
      <c r="E12" s="10">
        <v>2</v>
      </c>
      <c r="F12" s="10">
        <v>2</v>
      </c>
      <c r="G12" s="10">
        <v>2</v>
      </c>
      <c r="H12" s="10" t="s">
        <v>11</v>
      </c>
      <c r="I12" s="49">
        <v>5</v>
      </c>
      <c r="J12" s="16">
        <f t="shared" si="1"/>
        <v>9</v>
      </c>
      <c r="K12" s="11">
        <f t="shared" si="2"/>
        <v>45711</v>
      </c>
      <c r="L12" s="10">
        <v>4</v>
      </c>
      <c r="M12" s="10">
        <v>4</v>
      </c>
      <c r="N12" s="10" t="s">
        <v>14</v>
      </c>
      <c r="O12" s="10" t="s">
        <v>15</v>
      </c>
      <c r="P12" s="10">
        <v>4</v>
      </c>
      <c r="Q12" s="10" t="s">
        <v>11</v>
      </c>
      <c r="R12" s="49">
        <v>5</v>
      </c>
      <c r="U12" s="19"/>
    </row>
    <row r="13" spans="1:21" ht="14.25" customHeight="1" x14ac:dyDescent="0.25">
      <c r="A13" s="14">
        <v>41</v>
      </c>
      <c r="B13" s="11">
        <f t="shared" si="0"/>
        <v>45571</v>
      </c>
      <c r="C13" s="10">
        <v>2</v>
      </c>
      <c r="D13" s="10">
        <v>2</v>
      </c>
      <c r="E13" s="10">
        <v>2</v>
      </c>
      <c r="F13" s="10">
        <v>2</v>
      </c>
      <c r="G13" s="10">
        <v>2</v>
      </c>
      <c r="H13" s="10" t="s">
        <v>11</v>
      </c>
      <c r="I13" s="49">
        <v>5</v>
      </c>
      <c r="J13" s="16">
        <f t="shared" si="1"/>
        <v>10</v>
      </c>
      <c r="K13" s="11">
        <f t="shared" si="2"/>
        <v>45718</v>
      </c>
      <c r="L13" s="70" t="s">
        <v>16</v>
      </c>
      <c r="M13" s="71"/>
      <c r="N13" s="71"/>
      <c r="O13" s="71"/>
      <c r="P13" s="72"/>
      <c r="Q13" s="10" t="s">
        <v>11</v>
      </c>
      <c r="R13" s="49">
        <v>0</v>
      </c>
      <c r="U13" s="19"/>
    </row>
    <row r="14" spans="1:21" ht="14.25" customHeight="1" x14ac:dyDescent="0.25">
      <c r="A14" s="14">
        <v>42</v>
      </c>
      <c r="B14" s="11">
        <f t="shared" si="0"/>
        <v>45578</v>
      </c>
      <c r="C14" s="10" t="s">
        <v>14</v>
      </c>
      <c r="D14" s="10">
        <v>2</v>
      </c>
      <c r="E14" s="10">
        <v>2</v>
      </c>
      <c r="F14" s="10" t="s">
        <v>15</v>
      </c>
      <c r="G14" s="10">
        <v>2</v>
      </c>
      <c r="H14" s="10" t="s">
        <v>11</v>
      </c>
      <c r="I14" s="49">
        <v>5</v>
      </c>
      <c r="J14" s="16">
        <f t="shared" si="1"/>
        <v>11</v>
      </c>
      <c r="K14" s="11">
        <f t="shared" si="2"/>
        <v>45725</v>
      </c>
      <c r="L14" s="10">
        <v>4</v>
      </c>
      <c r="M14" s="10">
        <v>4</v>
      </c>
      <c r="N14" s="10">
        <v>4</v>
      </c>
      <c r="O14" s="10">
        <v>4</v>
      </c>
      <c r="P14" s="10">
        <v>4</v>
      </c>
      <c r="Q14" s="10" t="s">
        <v>11</v>
      </c>
      <c r="R14" s="49">
        <v>5</v>
      </c>
    </row>
    <row r="15" spans="1:21" ht="14.25" customHeight="1" x14ac:dyDescent="0.25">
      <c r="A15" s="14">
        <v>43</v>
      </c>
      <c r="B15" s="11">
        <f t="shared" si="0"/>
        <v>45585</v>
      </c>
      <c r="C15" s="70" t="s">
        <v>17</v>
      </c>
      <c r="D15" s="71"/>
      <c r="E15" s="71"/>
      <c r="F15" s="71"/>
      <c r="G15" s="72"/>
      <c r="H15" s="10" t="s">
        <v>11</v>
      </c>
      <c r="I15" s="49">
        <v>0</v>
      </c>
      <c r="J15" s="16">
        <f t="shared" si="1"/>
        <v>12</v>
      </c>
      <c r="K15" s="11">
        <f t="shared" si="2"/>
        <v>45732</v>
      </c>
      <c r="L15" s="10">
        <v>4</v>
      </c>
      <c r="M15" s="10">
        <v>4</v>
      </c>
      <c r="N15" s="10">
        <v>4</v>
      </c>
      <c r="O15" s="10">
        <v>4</v>
      </c>
      <c r="P15" s="10">
        <v>4</v>
      </c>
      <c r="Q15" s="10" t="s">
        <v>11</v>
      </c>
      <c r="R15" s="49">
        <v>5</v>
      </c>
    </row>
    <row r="16" spans="1:21" ht="14.25" customHeight="1" x14ac:dyDescent="0.25">
      <c r="A16" s="14">
        <v>44</v>
      </c>
      <c r="B16" s="11">
        <f t="shared" si="0"/>
        <v>45592</v>
      </c>
      <c r="C16" s="10">
        <v>2</v>
      </c>
      <c r="D16" s="10">
        <v>2</v>
      </c>
      <c r="E16" s="10">
        <v>2</v>
      </c>
      <c r="F16" s="10">
        <v>2</v>
      </c>
      <c r="G16" s="10">
        <v>2</v>
      </c>
      <c r="H16" s="10" t="s">
        <v>11</v>
      </c>
      <c r="I16" s="49">
        <v>5</v>
      </c>
      <c r="J16" s="16">
        <f t="shared" si="1"/>
        <v>13</v>
      </c>
      <c r="K16" s="11">
        <f t="shared" si="2"/>
        <v>45739</v>
      </c>
      <c r="L16" s="10">
        <v>4</v>
      </c>
      <c r="M16" s="41">
        <v>4</v>
      </c>
      <c r="N16" s="41">
        <v>4</v>
      </c>
      <c r="O16" s="41">
        <v>4</v>
      </c>
      <c r="P16" s="41">
        <v>4</v>
      </c>
      <c r="Q16" s="10" t="s">
        <v>11</v>
      </c>
      <c r="R16" s="49">
        <v>5</v>
      </c>
    </row>
    <row r="17" spans="1:18" ht="14.25" customHeight="1" x14ac:dyDescent="0.25">
      <c r="A17" s="14">
        <v>45</v>
      </c>
      <c r="B17" s="11">
        <f t="shared" si="0"/>
        <v>45599</v>
      </c>
      <c r="C17" s="10">
        <v>2</v>
      </c>
      <c r="D17" s="10">
        <v>2</v>
      </c>
      <c r="E17" s="10">
        <v>2</v>
      </c>
      <c r="F17" s="10">
        <v>2</v>
      </c>
      <c r="G17" s="10">
        <v>2</v>
      </c>
      <c r="H17" s="10" t="s">
        <v>11</v>
      </c>
      <c r="I17" s="49">
        <v>5</v>
      </c>
      <c r="J17" s="16">
        <f t="shared" si="1"/>
        <v>14</v>
      </c>
      <c r="K17" s="11">
        <f t="shared" si="2"/>
        <v>45746</v>
      </c>
      <c r="L17" s="41">
        <v>4</v>
      </c>
      <c r="M17" s="41">
        <v>4</v>
      </c>
      <c r="N17" s="41">
        <v>4</v>
      </c>
      <c r="O17" s="41">
        <v>4</v>
      </c>
      <c r="P17" s="20" t="s">
        <v>18</v>
      </c>
      <c r="Q17" s="10" t="s">
        <v>11</v>
      </c>
      <c r="R17" s="49">
        <v>4</v>
      </c>
    </row>
    <row r="18" spans="1:18" ht="14.25" customHeight="1" x14ac:dyDescent="0.25">
      <c r="A18" s="14">
        <v>46</v>
      </c>
      <c r="B18" s="11">
        <f t="shared" si="0"/>
        <v>45606</v>
      </c>
      <c r="C18" s="10">
        <v>2</v>
      </c>
      <c r="D18" s="10">
        <v>2</v>
      </c>
      <c r="E18" s="10">
        <v>2</v>
      </c>
      <c r="F18" s="10">
        <v>2</v>
      </c>
      <c r="G18" s="41">
        <v>2</v>
      </c>
      <c r="H18" s="10" t="s">
        <v>11</v>
      </c>
      <c r="I18" s="49">
        <v>5</v>
      </c>
      <c r="J18" s="16">
        <f t="shared" si="1"/>
        <v>15</v>
      </c>
      <c r="K18" s="11">
        <f t="shared" si="2"/>
        <v>45753</v>
      </c>
      <c r="L18" s="20" t="s">
        <v>18</v>
      </c>
      <c r="M18" s="10">
        <v>5</v>
      </c>
      <c r="N18" s="10">
        <v>5</v>
      </c>
      <c r="O18" s="10" t="s">
        <v>19</v>
      </c>
      <c r="P18" s="10">
        <v>5</v>
      </c>
      <c r="Q18" s="10" t="s">
        <v>11</v>
      </c>
      <c r="R18" s="49">
        <v>4</v>
      </c>
    </row>
    <row r="19" spans="1:18" ht="14.25" customHeight="1" x14ac:dyDescent="0.25">
      <c r="A19" s="14">
        <v>47</v>
      </c>
      <c r="B19" s="11">
        <f t="shared" si="0"/>
        <v>45613</v>
      </c>
      <c r="C19" s="41">
        <v>2</v>
      </c>
      <c r="D19" s="41">
        <v>2</v>
      </c>
      <c r="E19" s="41">
        <v>2</v>
      </c>
      <c r="F19" s="41">
        <v>2</v>
      </c>
      <c r="G19" s="41">
        <v>2</v>
      </c>
      <c r="H19" s="10" t="s">
        <v>11</v>
      </c>
      <c r="I19" s="49">
        <v>5</v>
      </c>
      <c r="J19" s="16">
        <f t="shared" si="1"/>
        <v>16</v>
      </c>
      <c r="K19" s="11">
        <f t="shared" si="2"/>
        <v>45760</v>
      </c>
      <c r="L19" s="10">
        <v>5</v>
      </c>
      <c r="M19" s="10">
        <v>5</v>
      </c>
      <c r="N19" s="10">
        <v>5</v>
      </c>
      <c r="O19" s="10">
        <v>5</v>
      </c>
      <c r="P19" s="10">
        <v>5</v>
      </c>
      <c r="Q19" s="10" t="s">
        <v>11</v>
      </c>
      <c r="R19" s="49">
        <v>5</v>
      </c>
    </row>
    <row r="20" spans="1:18" ht="14.25" customHeight="1" x14ac:dyDescent="0.25">
      <c r="A20" s="14">
        <v>48</v>
      </c>
      <c r="B20" s="11">
        <f t="shared" si="0"/>
        <v>45620</v>
      </c>
      <c r="C20" s="41">
        <v>2</v>
      </c>
      <c r="D20" s="41">
        <v>2</v>
      </c>
      <c r="E20" s="10">
        <v>3</v>
      </c>
      <c r="F20" s="10">
        <v>3</v>
      </c>
      <c r="G20" s="10">
        <v>3</v>
      </c>
      <c r="H20" s="10" t="s">
        <v>11</v>
      </c>
      <c r="I20" s="49">
        <v>5</v>
      </c>
      <c r="J20" s="16">
        <f t="shared" si="1"/>
        <v>17</v>
      </c>
      <c r="K20" s="11">
        <f t="shared" si="2"/>
        <v>45767</v>
      </c>
      <c r="L20" s="10">
        <v>5</v>
      </c>
      <c r="M20" s="10">
        <v>5</v>
      </c>
      <c r="N20" s="10">
        <v>5</v>
      </c>
      <c r="O20" s="10">
        <v>5</v>
      </c>
      <c r="P20" s="10">
        <v>5</v>
      </c>
      <c r="Q20" s="10" t="s">
        <v>11</v>
      </c>
      <c r="R20" s="49">
        <v>5</v>
      </c>
    </row>
    <row r="21" spans="1:18" ht="14.25" customHeight="1" x14ac:dyDescent="0.25">
      <c r="A21" s="14">
        <v>49</v>
      </c>
      <c r="B21" s="11">
        <f t="shared" si="0"/>
        <v>45627</v>
      </c>
      <c r="C21" s="10">
        <v>3</v>
      </c>
      <c r="D21" s="10">
        <v>3</v>
      </c>
      <c r="E21" s="10">
        <v>3</v>
      </c>
      <c r="F21" s="10">
        <v>3</v>
      </c>
      <c r="G21" s="10">
        <v>3</v>
      </c>
      <c r="H21" s="10" t="s">
        <v>11</v>
      </c>
      <c r="I21" s="49">
        <v>5</v>
      </c>
      <c r="J21" s="16">
        <f t="shared" si="1"/>
        <v>18</v>
      </c>
      <c r="K21" s="11">
        <f t="shared" si="2"/>
        <v>45774</v>
      </c>
      <c r="L21" s="10">
        <v>5</v>
      </c>
      <c r="M21" s="10">
        <v>5</v>
      </c>
      <c r="N21" s="10">
        <v>5</v>
      </c>
      <c r="O21" s="10" t="s">
        <v>14</v>
      </c>
      <c r="P21" s="20" t="s">
        <v>20</v>
      </c>
      <c r="Q21" s="10" t="s">
        <v>11</v>
      </c>
      <c r="R21" s="49">
        <v>4</v>
      </c>
    </row>
    <row r="22" spans="1:18" ht="14.25" customHeight="1" x14ac:dyDescent="0.25">
      <c r="A22" s="14">
        <v>50</v>
      </c>
      <c r="B22" s="11">
        <f t="shared" si="0"/>
        <v>45634</v>
      </c>
      <c r="C22" s="10">
        <v>3</v>
      </c>
      <c r="D22" s="10">
        <v>3</v>
      </c>
      <c r="E22" s="10">
        <v>3</v>
      </c>
      <c r="F22" s="10">
        <v>3</v>
      </c>
      <c r="G22" s="10">
        <v>3</v>
      </c>
      <c r="H22" s="10" t="s">
        <v>11</v>
      </c>
      <c r="I22" s="49">
        <v>5</v>
      </c>
      <c r="J22" s="16">
        <f t="shared" si="1"/>
        <v>19</v>
      </c>
      <c r="K22" s="11">
        <f t="shared" si="2"/>
        <v>45781</v>
      </c>
      <c r="L22" s="10">
        <v>5</v>
      </c>
      <c r="M22" s="10">
        <v>5</v>
      </c>
      <c r="N22" s="10">
        <v>5</v>
      </c>
      <c r="O22" s="10">
        <v>5</v>
      </c>
      <c r="P22" s="10" t="s">
        <v>15</v>
      </c>
      <c r="Q22" s="10" t="s">
        <v>11</v>
      </c>
      <c r="R22" s="49">
        <v>5</v>
      </c>
    </row>
    <row r="23" spans="1:18" ht="14.25" customHeight="1" x14ac:dyDescent="0.25">
      <c r="A23" s="14">
        <v>51</v>
      </c>
      <c r="B23" s="11">
        <f t="shared" si="0"/>
        <v>45641</v>
      </c>
      <c r="C23" s="10">
        <v>3</v>
      </c>
      <c r="D23" s="10" t="s">
        <v>14</v>
      </c>
      <c r="E23" s="10">
        <v>3</v>
      </c>
      <c r="F23" s="10">
        <v>3</v>
      </c>
      <c r="G23" s="40">
        <v>3</v>
      </c>
      <c r="H23" s="10" t="s">
        <v>11</v>
      </c>
      <c r="I23" s="49">
        <v>5</v>
      </c>
      <c r="J23" s="16">
        <f t="shared" si="1"/>
        <v>20</v>
      </c>
      <c r="K23" s="11">
        <f t="shared" si="2"/>
        <v>45788</v>
      </c>
      <c r="L23" s="10">
        <v>5</v>
      </c>
      <c r="M23" s="10">
        <v>5</v>
      </c>
      <c r="N23" s="10">
        <v>5</v>
      </c>
      <c r="O23" s="20" t="s">
        <v>21</v>
      </c>
      <c r="P23" s="10">
        <v>5</v>
      </c>
      <c r="Q23" s="10" t="s">
        <v>11</v>
      </c>
      <c r="R23" s="49">
        <v>4</v>
      </c>
    </row>
    <row r="24" spans="1:18" ht="14.25" customHeight="1" x14ac:dyDescent="0.25">
      <c r="A24" s="14">
        <v>52</v>
      </c>
      <c r="B24" s="11">
        <f>B23+7</f>
        <v>45648</v>
      </c>
      <c r="C24" s="70" t="s">
        <v>22</v>
      </c>
      <c r="D24" s="71"/>
      <c r="E24" s="71"/>
      <c r="F24" s="71"/>
      <c r="G24" s="72"/>
      <c r="H24" s="10" t="s">
        <v>11</v>
      </c>
      <c r="I24" s="15">
        <v>0</v>
      </c>
      <c r="J24" s="16">
        <f t="shared" si="1"/>
        <v>21</v>
      </c>
      <c r="K24" s="11">
        <f t="shared" si="2"/>
        <v>45795</v>
      </c>
      <c r="L24" s="10">
        <v>5</v>
      </c>
      <c r="M24" s="41">
        <v>5</v>
      </c>
      <c r="N24" s="41">
        <v>5</v>
      </c>
      <c r="O24" s="41">
        <v>5</v>
      </c>
      <c r="P24" s="41">
        <v>5</v>
      </c>
      <c r="Q24" s="10" t="s">
        <v>11</v>
      </c>
      <c r="R24" s="49">
        <v>5</v>
      </c>
    </row>
    <row r="25" spans="1:18" ht="14.25" customHeight="1" thickBot="1" x14ac:dyDescent="0.3">
      <c r="A25" s="21"/>
      <c r="B25" s="22"/>
      <c r="C25" s="73"/>
      <c r="D25" s="74"/>
      <c r="E25" s="74"/>
      <c r="F25" s="74"/>
      <c r="G25" s="75"/>
      <c r="H25" s="23" t="s">
        <v>11</v>
      </c>
      <c r="I25" s="24">
        <v>0</v>
      </c>
      <c r="J25" s="25">
        <f t="shared" si="1"/>
        <v>22</v>
      </c>
      <c r="K25" s="46">
        <f t="shared" si="2"/>
        <v>45802</v>
      </c>
      <c r="L25" s="47">
        <v>5</v>
      </c>
      <c r="M25" s="47">
        <v>5</v>
      </c>
      <c r="N25" s="47">
        <v>5</v>
      </c>
      <c r="O25" s="47">
        <v>5</v>
      </c>
      <c r="P25" s="23">
        <v>5</v>
      </c>
      <c r="Q25" s="48">
        <v>5</v>
      </c>
      <c r="R25" s="50">
        <v>6</v>
      </c>
    </row>
    <row r="26" spans="1:18" ht="14.25" customHeight="1" x14ac:dyDescent="0.25">
      <c r="E26" s="7" t="s">
        <v>23</v>
      </c>
      <c r="F26" s="7"/>
      <c r="G26" s="7"/>
      <c r="I26" s="8">
        <f>SUM(I4:I24)</f>
        <v>93</v>
      </c>
      <c r="J26" s="26"/>
      <c r="L26" s="4"/>
      <c r="M26" s="4"/>
      <c r="N26" s="8" t="s">
        <v>24</v>
      </c>
      <c r="O26" s="7"/>
      <c r="P26" s="7"/>
      <c r="Q26" s="4"/>
      <c r="R26" s="7">
        <f>R4+R5+R6+R7+R8+R9+R10+R11+R12+R13+R14+R15+R16+R17+R18+R19+R20+R21+R22+R23+R24+R25</f>
        <v>95</v>
      </c>
    </row>
    <row r="27" spans="1:18" ht="14.25" customHeight="1" x14ac:dyDescent="0.25">
      <c r="E27" s="7"/>
      <c r="F27" s="7"/>
      <c r="G27" s="7"/>
      <c r="I27" s="8"/>
      <c r="J27" s="26"/>
      <c r="L27" s="4"/>
      <c r="M27" s="4"/>
      <c r="N27" s="8"/>
      <c r="O27" s="7"/>
      <c r="P27" s="7"/>
      <c r="Q27" s="4"/>
      <c r="R27" s="7"/>
    </row>
    <row r="28" spans="1:18" ht="14.25" customHeight="1" x14ac:dyDescent="0.25">
      <c r="B28" s="38"/>
      <c r="C28" s="39" t="s">
        <v>25</v>
      </c>
      <c r="N28" s="2"/>
      <c r="O28" s="4"/>
    </row>
    <row r="29" spans="1:18" ht="14.25" customHeight="1" x14ac:dyDescent="0.25">
      <c r="B29" s="10"/>
      <c r="C29" s="39" t="s">
        <v>26</v>
      </c>
      <c r="N29" s="2"/>
      <c r="O29" s="4"/>
    </row>
    <row r="30" spans="1:18" ht="14.25" customHeight="1" x14ac:dyDescent="0.25">
      <c r="B30" s="40"/>
      <c r="C30" s="39" t="s">
        <v>27</v>
      </c>
      <c r="N30" s="2"/>
      <c r="O30" s="4"/>
    </row>
    <row r="31" spans="1:18" ht="14.25" customHeight="1" x14ac:dyDescent="0.25">
      <c r="B31" s="20"/>
      <c r="C31" s="39" t="s">
        <v>28</v>
      </c>
      <c r="N31" s="2"/>
      <c r="O31" s="4"/>
    </row>
    <row r="32" spans="1:18" ht="14.25" customHeight="1" x14ac:dyDescent="0.25">
      <c r="B32" s="41"/>
      <c r="C32" s="39" t="s">
        <v>29</v>
      </c>
      <c r="N32" s="2"/>
      <c r="O32" s="4"/>
    </row>
    <row r="33" spans="2:18" ht="14.25" customHeight="1" x14ac:dyDescent="0.25">
      <c r="B33" s="42"/>
      <c r="C33" s="39" t="s">
        <v>30</v>
      </c>
      <c r="M33" s="2"/>
      <c r="O33" s="4"/>
    </row>
    <row r="34" spans="2:18" ht="14.25" customHeight="1" x14ac:dyDescent="0.25">
      <c r="B34" s="43"/>
      <c r="C34" s="39" t="s">
        <v>31</v>
      </c>
      <c r="F34" s="27"/>
      <c r="I34" s="35"/>
      <c r="J34" s="44"/>
      <c r="K34" s="44"/>
      <c r="L34" s="44"/>
      <c r="M34" s="44"/>
      <c r="N34" s="44"/>
      <c r="O34" s="44"/>
      <c r="P34" s="44"/>
      <c r="Q34" s="44"/>
      <c r="R34" s="44"/>
    </row>
    <row r="35" spans="2:18" ht="14.25" customHeight="1" x14ac:dyDescent="0.25">
      <c r="B35" s="45"/>
      <c r="C35" s="39" t="s">
        <v>32</v>
      </c>
      <c r="F35" s="27"/>
      <c r="I35" s="44"/>
      <c r="J35" s="44"/>
      <c r="K35" s="44"/>
      <c r="L35" s="44"/>
      <c r="M35" s="44"/>
      <c r="N35" s="44"/>
      <c r="O35" s="44"/>
      <c r="P35" s="44"/>
      <c r="Q35" s="44"/>
      <c r="R35" s="44"/>
    </row>
    <row r="36" spans="2:18" ht="14.25" customHeight="1" x14ac:dyDescent="0.25">
      <c r="B36" s="62" t="s">
        <v>12</v>
      </c>
      <c r="C36" s="63" t="s">
        <v>33</v>
      </c>
      <c r="F36" s="27"/>
      <c r="I36" s="64"/>
      <c r="J36" s="44"/>
      <c r="K36" s="44"/>
      <c r="L36" s="44"/>
      <c r="M36" s="44"/>
      <c r="N36" s="44"/>
      <c r="O36" s="44"/>
      <c r="P36" s="44"/>
      <c r="Q36" s="44"/>
      <c r="R36" s="44"/>
    </row>
    <row r="37" spans="2:18" ht="14.25" customHeight="1" x14ac:dyDescent="0.25">
      <c r="B37" s="62" t="s">
        <v>19</v>
      </c>
      <c r="C37" s="63" t="s">
        <v>34</v>
      </c>
      <c r="F37" s="27"/>
      <c r="I37" s="44"/>
      <c r="J37" s="44"/>
      <c r="K37" s="44"/>
      <c r="L37" s="44"/>
      <c r="M37" s="44"/>
      <c r="N37" s="44"/>
      <c r="O37" s="44"/>
      <c r="P37" s="44"/>
      <c r="Q37" s="44"/>
      <c r="R37" s="44"/>
    </row>
    <row r="38" spans="2:18" ht="14.25" customHeight="1" x14ac:dyDescent="0.25">
      <c r="B38" s="62" t="s">
        <v>14</v>
      </c>
      <c r="C38" s="63" t="s">
        <v>35</v>
      </c>
      <c r="F38" s="27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2:18" ht="14.25" customHeight="1" x14ac:dyDescent="0.25">
      <c r="B39" s="3"/>
      <c r="C39" s="4"/>
      <c r="F39" s="27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2:18" ht="14.25" customHeight="1" x14ac:dyDescent="0.25">
      <c r="B40" s="77" t="s">
        <v>36</v>
      </c>
      <c r="C40" s="77"/>
      <c r="D40" s="65">
        <v>38</v>
      </c>
      <c r="E40" s="77" t="s">
        <v>37</v>
      </c>
      <c r="F40" s="77"/>
      <c r="G40" s="78" t="s">
        <v>38</v>
      </c>
      <c r="H40" s="78"/>
      <c r="I40" s="78"/>
      <c r="J40" s="78"/>
      <c r="K40" s="78"/>
      <c r="L40" s="44"/>
      <c r="M40" s="44"/>
      <c r="N40" s="44"/>
      <c r="O40" s="44"/>
      <c r="P40" s="44"/>
      <c r="Q40" s="44"/>
      <c r="R40" s="44"/>
    </row>
    <row r="41" spans="2:18" ht="14.25" customHeight="1" x14ac:dyDescent="0.25">
      <c r="B41" s="77" t="s">
        <v>39</v>
      </c>
      <c r="C41" s="77"/>
      <c r="D41" s="65">
        <v>37</v>
      </c>
      <c r="E41" s="77" t="s">
        <v>37</v>
      </c>
      <c r="F41" s="77"/>
      <c r="G41" s="78" t="s">
        <v>40</v>
      </c>
      <c r="H41" s="78"/>
      <c r="I41" s="78"/>
      <c r="J41" s="78"/>
      <c r="K41" s="78"/>
      <c r="L41" s="44"/>
      <c r="M41" s="44"/>
      <c r="N41" s="44"/>
      <c r="O41" s="44"/>
      <c r="P41" s="44"/>
      <c r="Q41" s="44"/>
      <c r="R41" s="44"/>
    </row>
    <row r="42" spans="2:18" ht="14.25" customHeight="1" x14ac:dyDescent="0.25">
      <c r="B42" s="77" t="s">
        <v>41</v>
      </c>
      <c r="C42" s="77"/>
      <c r="D42" s="65">
        <v>37</v>
      </c>
      <c r="E42" s="77" t="s">
        <v>37</v>
      </c>
      <c r="F42" s="77"/>
      <c r="G42" s="78" t="s">
        <v>42</v>
      </c>
      <c r="H42" s="78"/>
      <c r="I42" s="78"/>
      <c r="J42" s="78"/>
      <c r="K42" s="78"/>
      <c r="L42" s="44"/>
      <c r="M42" s="68"/>
      <c r="N42" s="44"/>
      <c r="O42" s="44"/>
      <c r="P42" s="44"/>
      <c r="Q42" s="44"/>
      <c r="R42" s="44"/>
    </row>
    <row r="43" spans="2:18" ht="14.25" customHeight="1" x14ac:dyDescent="0.25">
      <c r="B43" s="77" t="s">
        <v>43</v>
      </c>
      <c r="C43" s="77"/>
      <c r="D43" s="65">
        <v>38</v>
      </c>
      <c r="E43" s="77" t="s">
        <v>37</v>
      </c>
      <c r="F43" s="77"/>
      <c r="G43" s="78" t="s">
        <v>44</v>
      </c>
      <c r="H43" s="78"/>
      <c r="I43" s="78"/>
      <c r="J43" s="78"/>
      <c r="K43" s="78"/>
      <c r="L43" s="44"/>
      <c r="M43" s="44"/>
      <c r="N43" s="44"/>
      <c r="O43" s="44"/>
      <c r="P43" s="44"/>
      <c r="Q43" s="44"/>
      <c r="R43" s="44"/>
    </row>
    <row r="44" spans="2:18" ht="14.25" customHeight="1" x14ac:dyDescent="0.25">
      <c r="B44" s="79" t="s">
        <v>45</v>
      </c>
      <c r="C44" s="79"/>
      <c r="D44" s="65">
        <v>38</v>
      </c>
      <c r="E44" s="77" t="s">
        <v>37</v>
      </c>
      <c r="F44" s="77"/>
      <c r="G44" s="78" t="s">
        <v>46</v>
      </c>
      <c r="H44" s="78"/>
      <c r="I44" s="78"/>
      <c r="J44" s="78"/>
      <c r="K44" s="78"/>
      <c r="L44" s="44"/>
      <c r="M44" s="44"/>
      <c r="N44" s="44"/>
      <c r="O44" s="44"/>
      <c r="P44" s="44"/>
      <c r="Q44" s="44"/>
      <c r="R44" s="44"/>
    </row>
    <row r="45" spans="2:18" ht="14.25" customHeight="1" x14ac:dyDescent="0.25">
      <c r="B45" s="3"/>
      <c r="C45" s="4"/>
      <c r="F45" s="27"/>
      <c r="I45" s="44"/>
      <c r="J45" s="44"/>
      <c r="K45" s="44"/>
      <c r="L45" s="44"/>
      <c r="M45" s="44"/>
      <c r="N45" s="44"/>
      <c r="O45" s="44"/>
      <c r="P45" s="44"/>
      <c r="Q45" s="44"/>
      <c r="R45" s="44"/>
    </row>
    <row r="46" spans="2:18" ht="14.25" customHeight="1" x14ac:dyDescent="0.25">
      <c r="B46" s="2" t="s">
        <v>47</v>
      </c>
      <c r="J46" s="44"/>
      <c r="K46" s="44"/>
      <c r="L46" s="44"/>
      <c r="M46" s="44"/>
      <c r="N46" s="44"/>
      <c r="O46" s="44"/>
      <c r="P46" s="44"/>
      <c r="Q46" s="44"/>
      <c r="R46" s="44"/>
    </row>
    <row r="47" spans="2:18" ht="14.25" customHeight="1" x14ac:dyDescent="0.25">
      <c r="B47" s="2" t="s">
        <v>48</v>
      </c>
      <c r="D47" s="27"/>
      <c r="E47" s="27"/>
      <c r="F47" s="27"/>
      <c r="I47" s="35"/>
      <c r="J47" s="44"/>
      <c r="K47" s="44"/>
      <c r="L47" s="44"/>
      <c r="M47" s="44"/>
      <c r="N47" s="44"/>
      <c r="O47" s="44"/>
      <c r="P47" s="44"/>
      <c r="Q47" s="44"/>
      <c r="R47" s="44"/>
    </row>
    <row r="48" spans="2:18" x14ac:dyDescent="0.25">
      <c r="B48" s="3"/>
      <c r="C48" s="4"/>
      <c r="E48" s="7"/>
      <c r="F48" s="34"/>
      <c r="G48" s="7"/>
      <c r="L48" s="7"/>
      <c r="N48" s="7"/>
      <c r="O48" s="7"/>
      <c r="P48" s="7"/>
      <c r="R48" s="3"/>
    </row>
    <row r="49" spans="2:20" x14ac:dyDescent="0.25">
      <c r="B49" s="6" t="s">
        <v>49</v>
      </c>
    </row>
    <row r="50" spans="2:20" x14ac:dyDescent="0.25">
      <c r="B50" s="6" t="s">
        <v>50</v>
      </c>
    </row>
    <row r="51" spans="2:20" x14ac:dyDescent="0.25">
      <c r="B51" s="2" t="s">
        <v>51</v>
      </c>
    </row>
    <row r="52" spans="2:20" x14ac:dyDescent="0.25">
      <c r="D52" s="27"/>
      <c r="E52" s="27"/>
      <c r="F52" s="27"/>
      <c r="I52" s="35"/>
      <c r="J52" s="35"/>
      <c r="K52" s="35"/>
      <c r="L52" s="35"/>
      <c r="M52" s="35"/>
      <c r="N52" s="35"/>
      <c r="O52" s="35"/>
      <c r="P52" s="35"/>
      <c r="Q52" s="35"/>
      <c r="R52" s="35"/>
      <c r="T52" s="3"/>
    </row>
    <row r="53" spans="2:20" x14ac:dyDescent="0.25">
      <c r="B53" s="6" t="s">
        <v>52</v>
      </c>
      <c r="I53" s="35"/>
      <c r="J53" s="35"/>
      <c r="K53" s="35"/>
      <c r="L53" s="35"/>
      <c r="M53" s="35"/>
      <c r="N53" s="35"/>
      <c r="O53" s="35"/>
      <c r="P53" s="35"/>
      <c r="Q53" s="35"/>
      <c r="R53" s="35"/>
      <c r="T53" s="3"/>
    </row>
    <row r="54" spans="2:20" ht="15.75" customHeight="1" x14ac:dyDescent="0.25">
      <c r="B54" s="2" t="s">
        <v>53</v>
      </c>
      <c r="D54" s="28"/>
      <c r="E54" s="27"/>
      <c r="F54" s="27"/>
      <c r="H54" s="29"/>
      <c r="T54" s="3"/>
    </row>
    <row r="55" spans="2:20" ht="15.75" customHeight="1" x14ac:dyDescent="0.25">
      <c r="B55" s="2" t="s">
        <v>54</v>
      </c>
      <c r="H55" s="29"/>
      <c r="T55" s="3"/>
    </row>
    <row r="56" spans="2:20" ht="15.75" customHeight="1" x14ac:dyDescent="0.25">
      <c r="B56" s="2" t="s">
        <v>55</v>
      </c>
      <c r="D56" s="28"/>
      <c r="E56" s="27"/>
      <c r="F56" s="27"/>
      <c r="H56" s="29"/>
      <c r="I56" s="30"/>
      <c r="J56" s="30"/>
      <c r="K56" s="3"/>
      <c r="R56" s="3"/>
      <c r="T56" s="3"/>
    </row>
    <row r="57" spans="2:20" ht="15.75" customHeight="1" x14ac:dyDescent="0.25">
      <c r="B57" s="2" t="s">
        <v>56</v>
      </c>
      <c r="D57" s="28"/>
      <c r="E57" s="27"/>
      <c r="F57" s="27"/>
      <c r="H57" s="29"/>
      <c r="I57" s="30"/>
      <c r="J57" s="30"/>
      <c r="K57" s="3"/>
      <c r="R57" s="3"/>
      <c r="T57" s="3"/>
    </row>
    <row r="58" spans="2:20" ht="15.75" customHeight="1" x14ac:dyDescent="0.25">
      <c r="B58" s="2" t="s">
        <v>57</v>
      </c>
      <c r="D58" s="28"/>
      <c r="E58" s="27"/>
      <c r="F58" s="27"/>
      <c r="H58" s="29"/>
      <c r="I58" s="30"/>
      <c r="J58" s="30"/>
      <c r="K58" s="3"/>
      <c r="R58" s="3"/>
      <c r="T58" s="3"/>
    </row>
    <row r="59" spans="2:20" x14ac:dyDescent="0.25">
      <c r="B59" s="2" t="s">
        <v>58</v>
      </c>
      <c r="D59" s="28"/>
      <c r="E59" s="27"/>
      <c r="F59" s="27"/>
      <c r="K59" s="3"/>
      <c r="R59" s="3"/>
      <c r="T59" s="3"/>
    </row>
    <row r="60" spans="2:20" x14ac:dyDescent="0.25">
      <c r="B60" s="2" t="s">
        <v>59</v>
      </c>
      <c r="D60" s="28"/>
      <c r="E60" s="28"/>
      <c r="F60" s="27"/>
      <c r="G60" s="31"/>
      <c r="H60" s="32"/>
      <c r="I60" s="32"/>
      <c r="J60" s="31"/>
      <c r="K60" s="3"/>
      <c r="R60" s="3"/>
      <c r="T60" s="3"/>
    </row>
    <row r="61" spans="2:20" x14ac:dyDescent="0.25">
      <c r="B61" s="2" t="s">
        <v>60</v>
      </c>
      <c r="D61" s="28"/>
      <c r="E61" s="28"/>
      <c r="F61" s="27"/>
      <c r="G61" s="31"/>
      <c r="H61" s="32"/>
      <c r="I61" s="32"/>
      <c r="J61" s="31"/>
      <c r="K61" s="36"/>
      <c r="L61" s="36"/>
      <c r="M61" s="36"/>
      <c r="N61" s="36"/>
      <c r="O61" s="36"/>
      <c r="P61" s="36"/>
      <c r="Q61" s="36"/>
      <c r="R61" s="36"/>
      <c r="T61" s="3"/>
    </row>
    <row r="62" spans="2:20" x14ac:dyDescent="0.25">
      <c r="B62" s="2" t="s">
        <v>61</v>
      </c>
      <c r="C62" s="31"/>
      <c r="D62" s="31"/>
      <c r="E62" s="31"/>
      <c r="F62" s="31"/>
      <c r="H62" s="32"/>
      <c r="I62" s="32"/>
      <c r="J62" s="31"/>
      <c r="K62" s="33"/>
      <c r="L62" s="31"/>
      <c r="M62" s="31"/>
      <c r="N62" s="31"/>
      <c r="O62" s="31"/>
      <c r="T62" s="3"/>
    </row>
    <row r="64" spans="2:20" x14ac:dyDescent="0.25">
      <c r="B64" s="6" t="s">
        <v>62</v>
      </c>
    </row>
    <row r="65" spans="2:18" x14ac:dyDescent="0.25">
      <c r="B65" s="2" t="s">
        <v>63</v>
      </c>
    </row>
    <row r="66" spans="2:18" x14ac:dyDescent="0.25">
      <c r="B66" s="2" t="s">
        <v>64</v>
      </c>
    </row>
    <row r="67" spans="2:18" x14ac:dyDescent="0.25">
      <c r="B67" s="2" t="s">
        <v>65</v>
      </c>
    </row>
    <row r="68" spans="2:18" ht="14.45" customHeight="1" x14ac:dyDescent="0.25">
      <c r="B68" s="76" t="s">
        <v>66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</row>
    <row r="69" spans="2:18" x14ac:dyDescent="0.25">
      <c r="B69" s="2" t="s">
        <v>67</v>
      </c>
      <c r="L69" s="31"/>
    </row>
    <row r="70" spans="2:18" x14ac:dyDescent="0.25">
      <c r="B70" s="2" t="s">
        <v>68</v>
      </c>
    </row>
    <row r="71" spans="2:18" x14ac:dyDescent="0.25">
      <c r="B71" s="2" t="s">
        <v>69</v>
      </c>
    </row>
    <row r="72" spans="2:18" x14ac:dyDescent="0.25">
      <c r="B72" s="2" t="s">
        <v>70</v>
      </c>
    </row>
    <row r="73" spans="2:18" x14ac:dyDescent="0.25">
      <c r="B73" s="2" t="s">
        <v>71</v>
      </c>
    </row>
    <row r="75" spans="2:18" ht="14.45" customHeight="1" x14ac:dyDescent="0.25">
      <c r="B75" s="6" t="s">
        <v>72</v>
      </c>
      <c r="R75" s="3"/>
    </row>
    <row r="76" spans="2:18" ht="14.45" customHeight="1" x14ac:dyDescent="0.25">
      <c r="B76" s="2" t="s">
        <v>73</v>
      </c>
      <c r="R76" s="3"/>
    </row>
    <row r="77" spans="2:18" x14ac:dyDescent="0.25">
      <c r="B77" s="2" t="s">
        <v>74</v>
      </c>
      <c r="R77" s="3"/>
    </row>
    <row r="78" spans="2:18" x14ac:dyDescent="0.25">
      <c r="B78" s="2" t="s">
        <v>75</v>
      </c>
      <c r="R78" s="3"/>
    </row>
    <row r="79" spans="2:18" ht="14.45" customHeight="1" x14ac:dyDescent="0.25">
      <c r="B79" s="2" t="s">
        <v>76</v>
      </c>
      <c r="R79" s="3"/>
    </row>
    <row r="80" spans="2:18" ht="14.45" customHeight="1" x14ac:dyDescent="0.25">
      <c r="B80" s="2" t="s">
        <v>77</v>
      </c>
      <c r="R80" s="3"/>
    </row>
    <row r="81" spans="2:21" ht="14.45" customHeight="1" x14ac:dyDescent="0.25">
      <c r="B81" s="2" t="s">
        <v>78</v>
      </c>
      <c r="R81" s="3"/>
    </row>
    <row r="82" spans="2:21" ht="14.45" customHeight="1" x14ac:dyDescent="0.25">
      <c r="B82" s="2" t="s">
        <v>79</v>
      </c>
      <c r="R82" s="3"/>
    </row>
    <row r="83" spans="2:21" ht="14.45" customHeight="1" x14ac:dyDescent="0.25">
      <c r="R83" s="3"/>
      <c r="U83" s="3" t="s">
        <v>80</v>
      </c>
    </row>
    <row r="84" spans="2:21" ht="14.45" customHeight="1" x14ac:dyDescent="0.25">
      <c r="B84" s="6" t="s">
        <v>81</v>
      </c>
      <c r="K84" s="3"/>
      <c r="M84" s="2"/>
      <c r="R84" s="3"/>
    </row>
    <row r="85" spans="2:21" ht="14.45" customHeight="1" x14ac:dyDescent="0.25">
      <c r="B85" s="2" t="s">
        <v>82</v>
      </c>
      <c r="K85" s="3"/>
      <c r="M85" s="2"/>
    </row>
    <row r="86" spans="2:21" ht="14.45" customHeight="1" x14ac:dyDescent="0.25">
      <c r="B86" s="2" t="s">
        <v>83</v>
      </c>
      <c r="K86" s="3"/>
      <c r="M86" s="2"/>
    </row>
    <row r="87" spans="2:21" ht="14.45" customHeight="1" x14ac:dyDescent="0.25">
      <c r="B87" s="2" t="s">
        <v>84</v>
      </c>
      <c r="K87" s="3"/>
      <c r="M87" s="2"/>
    </row>
    <row r="88" spans="2:21" ht="14.45" customHeight="1" x14ac:dyDescent="0.25">
      <c r="B88" s="2" t="s">
        <v>85</v>
      </c>
      <c r="K88" s="3"/>
      <c r="M88" s="2"/>
    </row>
    <row r="89" spans="2:21" ht="14.45" customHeight="1" x14ac:dyDescent="0.25">
      <c r="B89" s="2" t="s">
        <v>86</v>
      </c>
      <c r="K89" s="3"/>
      <c r="M89" s="2"/>
    </row>
    <row r="90" spans="2:21" ht="14.45" customHeight="1" x14ac:dyDescent="0.25">
      <c r="B90" s="2" t="s">
        <v>87</v>
      </c>
      <c r="K90" s="3"/>
      <c r="M90" s="2"/>
    </row>
    <row r="91" spans="2:21" x14ac:dyDescent="0.25">
      <c r="K91" s="3"/>
      <c r="M91" s="2"/>
    </row>
    <row r="92" spans="2:21" x14ac:dyDescent="0.25">
      <c r="B92" s="6" t="s">
        <v>88</v>
      </c>
    </row>
    <row r="93" spans="2:21" x14ac:dyDescent="0.25">
      <c r="B93" s="3" t="s">
        <v>89</v>
      </c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2:21" x14ac:dyDescent="0.25">
      <c r="B94" s="69" t="s">
        <v>90</v>
      </c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</row>
    <row r="95" spans="2:21" x14ac:dyDescent="0.25">
      <c r="B95" s="3" t="s">
        <v>91</v>
      </c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</row>
    <row r="96" spans="2:21" x14ac:dyDescent="0.25">
      <c r="B96" s="3" t="s">
        <v>92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2:21" x14ac:dyDescent="0.25">
      <c r="B97" s="3" t="s">
        <v>93</v>
      </c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2:21" x14ac:dyDescent="0.25">
      <c r="B98" s="2" t="s">
        <v>94</v>
      </c>
    </row>
    <row r="99" spans="2:21" x14ac:dyDescent="0.25">
      <c r="B99" s="3" t="s">
        <v>95</v>
      </c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2:21" x14ac:dyDescent="0.25">
      <c r="B100" s="3" t="s">
        <v>96</v>
      </c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2:21" x14ac:dyDescent="0.25">
      <c r="B101" s="3" t="s">
        <v>97</v>
      </c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2:21" x14ac:dyDescent="0.25">
      <c r="B102" s="3" t="s">
        <v>98</v>
      </c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2:21" x14ac:dyDescent="0.25">
      <c r="B103" s="3" t="s">
        <v>99</v>
      </c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U103" s="3" t="s">
        <v>100</v>
      </c>
    </row>
    <row r="104" spans="2:21" x14ac:dyDescent="0.25">
      <c r="B104" s="3" t="s">
        <v>101</v>
      </c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2:21" x14ac:dyDescent="0.25">
      <c r="B105" s="3" t="s">
        <v>102</v>
      </c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2:21" x14ac:dyDescent="0.25">
      <c r="B106" s="3" t="s">
        <v>103</v>
      </c>
    </row>
    <row r="107" spans="2:21" x14ac:dyDescent="0.25">
      <c r="B107" s="3" t="s">
        <v>104</v>
      </c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2:21" x14ac:dyDescent="0.25">
      <c r="B108" s="3" t="s">
        <v>105</v>
      </c>
    </row>
    <row r="109" spans="2:21" x14ac:dyDescent="0.25">
      <c r="B109" s="2" t="s">
        <v>106</v>
      </c>
      <c r="C109"/>
    </row>
    <row r="110" spans="2:21" x14ac:dyDescent="0.25">
      <c r="B110" s="3" t="s">
        <v>107</v>
      </c>
    </row>
    <row r="111" spans="2:21" x14ac:dyDescent="0.25">
      <c r="B111" s="3" t="s">
        <v>108</v>
      </c>
    </row>
    <row r="112" spans="2:21" x14ac:dyDescent="0.25">
      <c r="B112" s="3"/>
      <c r="H112" s="3"/>
      <c r="I112" s="3"/>
      <c r="K112" s="3"/>
      <c r="R112" s="3"/>
      <c r="T112" s="3"/>
    </row>
    <row r="113" spans="2:20" x14ac:dyDescent="0.25">
      <c r="B113" s="7" t="s">
        <v>109</v>
      </c>
    </row>
    <row r="114" spans="2:20" x14ac:dyDescent="0.25">
      <c r="B114" s="2" t="s">
        <v>110</v>
      </c>
    </row>
    <row r="115" spans="2:20" x14ac:dyDescent="0.25">
      <c r="B115" s="2" t="s">
        <v>111</v>
      </c>
    </row>
    <row r="116" spans="2:20" x14ac:dyDescent="0.25">
      <c r="B116" s="2" t="s">
        <v>112</v>
      </c>
    </row>
    <row r="117" spans="2:20" x14ac:dyDescent="0.25">
      <c r="B117" s="2" t="s">
        <v>113</v>
      </c>
    </row>
    <row r="118" spans="2:20" x14ac:dyDescent="0.25">
      <c r="B118" s="2" t="s">
        <v>114</v>
      </c>
    </row>
    <row r="119" spans="2:20" x14ac:dyDescent="0.25">
      <c r="B119" s="3"/>
      <c r="H119" s="3"/>
      <c r="I119" s="3"/>
      <c r="K119" s="3"/>
      <c r="R119" s="3"/>
      <c r="T119" s="3"/>
    </row>
    <row r="120" spans="2:20" x14ac:dyDescent="0.25">
      <c r="B120" s="7" t="s">
        <v>115</v>
      </c>
    </row>
    <row r="121" spans="2:20" x14ac:dyDescent="0.25">
      <c r="B121" s="2" t="s">
        <v>116</v>
      </c>
    </row>
    <row r="122" spans="2:20" x14ac:dyDescent="0.25">
      <c r="B122" s="2" t="s">
        <v>117</v>
      </c>
    </row>
    <row r="123" spans="2:20" x14ac:dyDescent="0.25">
      <c r="B123" s="2" t="s">
        <v>118</v>
      </c>
    </row>
    <row r="124" spans="2:20" x14ac:dyDescent="0.25">
      <c r="B124" s="2" t="s">
        <v>119</v>
      </c>
    </row>
    <row r="125" spans="2:20" x14ac:dyDescent="0.25">
      <c r="B125" s="67" t="s">
        <v>120</v>
      </c>
    </row>
    <row r="126" spans="2:20" x14ac:dyDescent="0.25">
      <c r="B126" s="3"/>
      <c r="H126" s="3"/>
      <c r="I126" s="3"/>
      <c r="K126" s="3"/>
      <c r="R126" s="3"/>
      <c r="T126" s="3"/>
    </row>
    <row r="127" spans="2:20" x14ac:dyDescent="0.25">
      <c r="B127" s="6" t="s">
        <v>121</v>
      </c>
    </row>
    <row r="128" spans="2:20" x14ac:dyDescent="0.25">
      <c r="B128" s="3" t="s">
        <v>122</v>
      </c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2:17" x14ac:dyDescent="0.25">
      <c r="B129" s="3" t="s">
        <v>123</v>
      </c>
    </row>
    <row r="130" spans="2:17" x14ac:dyDescent="0.25">
      <c r="B130" s="3" t="s">
        <v>124</v>
      </c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2:17" x14ac:dyDescent="0.25">
      <c r="B131" s="3" t="s">
        <v>125</v>
      </c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2:17" x14ac:dyDescent="0.25">
      <c r="B132" s="3" t="s">
        <v>126</v>
      </c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2:17" x14ac:dyDescent="0.25">
      <c r="B133" s="3" t="s">
        <v>127</v>
      </c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5" spans="2:17" x14ac:dyDescent="0.25">
      <c r="B135" s="6" t="s">
        <v>128</v>
      </c>
    </row>
    <row r="136" spans="2:17" x14ac:dyDescent="0.25">
      <c r="B136" s="2" t="s">
        <v>129</v>
      </c>
    </row>
    <row r="137" spans="2:17" x14ac:dyDescent="0.25">
      <c r="B137" s="2" t="s">
        <v>130</v>
      </c>
    </row>
    <row r="138" spans="2:17" x14ac:dyDescent="0.25">
      <c r="B138" s="3" t="s">
        <v>131</v>
      </c>
    </row>
    <row r="139" spans="2:17" x14ac:dyDescent="0.25">
      <c r="B139" s="3" t="s">
        <v>132</v>
      </c>
    </row>
    <row r="143" spans="2:17" x14ac:dyDescent="0.25">
      <c r="Q143" s="3" t="s">
        <v>133</v>
      </c>
    </row>
  </sheetData>
  <mergeCells count="21">
    <mergeCell ref="E43:F43"/>
    <mergeCell ref="G43:K43"/>
    <mergeCell ref="B44:C44"/>
    <mergeCell ref="E44:F44"/>
    <mergeCell ref="G44:K44"/>
    <mergeCell ref="B94:R94"/>
    <mergeCell ref="L13:P13"/>
    <mergeCell ref="C15:G15"/>
    <mergeCell ref="C25:G25"/>
    <mergeCell ref="C24:G24"/>
    <mergeCell ref="B68:O68"/>
    <mergeCell ref="B40:C40"/>
    <mergeCell ref="E40:F40"/>
    <mergeCell ref="G40:K40"/>
    <mergeCell ref="B41:C41"/>
    <mergeCell ref="E41:F41"/>
    <mergeCell ref="G41:K41"/>
    <mergeCell ref="B42:C42"/>
    <mergeCell ref="E42:F42"/>
    <mergeCell ref="G42:K42"/>
    <mergeCell ref="B43:C43"/>
  </mergeCells>
  <pageMargins left="0.25" right="0.25" top="0.75" bottom="0.75" header="0.3" footer="0.3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36dc5-0faa-42cc-b509-7c76b2903e24" xsi:nil="true"/>
    <lcf76f155ced4ddcb4097134ff3c332f xmlns="e271d715-0081-4937-98bd-ac92791216e5">
      <Terms xmlns="http://schemas.microsoft.com/office/infopath/2007/PartnerControls"/>
    </lcf76f155ced4ddcb4097134ff3c332f>
    <_Flow_SignoffStatus xmlns="e271d715-0081-4937-98bd-ac92791216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0371326B2EB9B84192D806F1AEE29D9B" ma:contentTypeVersion="32" ma:contentTypeDescription="Luo uusi asiakirja." ma:contentTypeScope="" ma:versionID="4b2435a922005e0a52ac4566785ac419">
  <xsd:schema xmlns:xsd="http://www.w3.org/2001/XMLSchema" xmlns:xs="http://www.w3.org/2001/XMLSchema" xmlns:p="http://schemas.microsoft.com/office/2006/metadata/properties" xmlns:ns2="ca736dc5-0faa-42cc-b509-7c76b2903e24" xmlns:ns3="e271d715-0081-4937-98bd-ac92791216e5" targetNamespace="http://schemas.microsoft.com/office/2006/metadata/properties" ma:root="true" ma:fieldsID="5f433cf44b97b1c45554f80afdd7a2b9" ns2:_="" ns3:_="">
    <xsd:import namespace="ca736dc5-0faa-42cc-b509-7c76b2903e24"/>
    <xsd:import namespace="e271d715-0081-4937-98bd-ac9279121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36dc5-0faa-42cc-b509-7c76b2903e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Jakamisvihjeen hajautus" ma:internalName="SharingHintHash" ma:readOnly="true">
      <xsd:simpleType>
        <xsd:restriction base="dms:Text"/>
      </xsd:simpleType>
    </xsd:element>
    <xsd:element name="SharedWithDetails" ma:index="10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Käyttäjä jakanut viimeksi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Jaettu viimeksi ajankohtana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0b4a2d72-129e-471a-99ef-84a3cc958211}" ma:internalName="TaxCatchAll" ma:showField="CatchAllData" ma:web="ca736dc5-0faa-42cc-b509-7c76b2903e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1d715-0081-4937-98bd-ac9279121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Flow_SignoffStatus" ma:index="24" nillable="true" ma:displayName="Kuittauksen tila" ma:internalName="Kuittauksen_x0020_tila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Kuvien tunnisteet" ma:readOnly="false" ma:fieldId="{5cf76f15-5ced-4ddc-b409-7134ff3c332f}" ma:taxonomyMulti="true" ma:sspId="b6f73edd-577a-44a5-983b-b6ef24e70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F7B602-9DFE-46E2-AE73-F3A9DAF7BCAA}">
  <ds:schemaRefs>
    <ds:schemaRef ds:uri="http://purl.org/dc/terms/"/>
    <ds:schemaRef ds:uri="ca736dc5-0faa-42cc-b509-7c76b2903e24"/>
    <ds:schemaRef ds:uri="http://purl.org/dc/dcmitype/"/>
    <ds:schemaRef ds:uri="http://schemas.microsoft.com/office/2006/documentManagement/types"/>
    <ds:schemaRef ds:uri="http://purl.org/dc/elements/1.1/"/>
    <ds:schemaRef ds:uri="e271d715-0081-4937-98bd-ac92791216e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CD7320-50CD-46DD-B705-A91DF729D6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D5FFFC-0C2A-4F43-BD94-58D8F1AA6E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36dc5-0faa-42cc-b509-7c76b2903e24"/>
    <ds:schemaRef ds:uri="e271d715-0081-4937-98bd-ac9279121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215fa3-9e5d-4df2-9f9f-facf1d0357d2}" enabled="0" method="" siteId="{08215fa3-9e5d-4df2-9f9f-facf1d0357d2}" removed="1"/>
  <clbl:label id="{d0d7e0fb-38a7-49c9-82b1-94634535fcd7}" enabled="1" method="Privileged" siteId="{5cc89a67-fa29-4356-af5d-f436abc7c21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>Oulun kaupunki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Kerälä Anne</dc:creator>
  <cp:keywords/>
  <dc:description/>
  <cp:lastModifiedBy>Similä Maria</cp:lastModifiedBy>
  <cp:revision/>
  <dcterms:created xsi:type="dcterms:W3CDTF">2008-09-23T12:26:06Z</dcterms:created>
  <dcterms:modified xsi:type="dcterms:W3CDTF">2025-06-13T12:12:22Z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0d7e0fb-38a7-49c9-82b1-94634535fcd7_Enabled">
    <vt:lpwstr>true</vt:lpwstr>
  </property>
  <property fmtid="{D5CDD505-2E9C-101B-9397-08002B2CF9AE}" pid="3" name="MSIP_Label_d0d7e0fb-38a7-49c9-82b1-94634535fcd7_SetDate">
    <vt:lpwstr>2025-01-22T21:15:16Z</vt:lpwstr>
  </property>
  <property fmtid="{D5CDD505-2E9C-101B-9397-08002B2CF9AE}" pid="4" name="MSIP_Label_d0d7e0fb-38a7-49c9-82b1-94634535fcd7_Method">
    <vt:lpwstr>Standard</vt:lpwstr>
  </property>
  <property fmtid="{D5CDD505-2E9C-101B-9397-08002B2CF9AE}" pid="5" name="MSIP_Label_d0d7e0fb-38a7-49c9-82b1-94634535fcd7_Name">
    <vt:lpwstr>d0d7e0fb-38a7-49c9-82b1-94634535fcd7</vt:lpwstr>
  </property>
  <property fmtid="{D5CDD505-2E9C-101B-9397-08002B2CF9AE}" pid="6" name="MSIP_Label_d0d7e0fb-38a7-49c9-82b1-94634535fcd7_SiteId">
    <vt:lpwstr>5cc89a67-fa29-4356-af5d-f436abc7c21b</vt:lpwstr>
  </property>
  <property fmtid="{D5CDD505-2E9C-101B-9397-08002B2CF9AE}" pid="7" name="MSIP_Label_d0d7e0fb-38a7-49c9-82b1-94634535fcd7_ActionId">
    <vt:lpwstr>1d4f4f50-8db6-473b-a270-95b61383f694</vt:lpwstr>
  </property>
  <property fmtid="{D5CDD505-2E9C-101B-9397-08002B2CF9AE}" pid="8" name="MSIP_Label_d0d7e0fb-38a7-49c9-82b1-94634535fcd7_ContentBits">
    <vt:lpwstr>0</vt:lpwstr>
  </property>
  <property fmtid="{D5CDD505-2E9C-101B-9397-08002B2CF9AE}" pid="9" name="ContentTypeId">
    <vt:lpwstr>0x0101000371326B2EB9B84192D806F1AEE29D9B</vt:lpwstr>
  </property>
  <property fmtid="{D5CDD505-2E9C-101B-9397-08002B2CF9AE}" pid="10" name="MediaServiceImageTags">
    <vt:lpwstr/>
  </property>
</Properties>
</file>