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T:\Tontinluovutus\Tontinluovutus 2026\Ammattirakentajat\Hakuliitteet\"/>
    </mc:Choice>
  </mc:AlternateContent>
  <xr:revisionPtr revIDLastSave="0" documentId="8_{6C5E2CD7-FB07-4107-8B88-93B89C8B74D4}" xr6:coauthVersionLast="47" xr6:coauthVersionMax="47" xr10:uidLastSave="{00000000-0000-0000-0000-000000000000}"/>
  <bookViews>
    <workbookView xWindow="-108" yWindow="-108" windowWidth="23256" windowHeight="12456" activeTab="1" xr2:uid="{00000000-000D-0000-FFFF-FFFF00000000}"/>
  </bookViews>
  <sheets>
    <sheet name="Yleinen ohjeistus" sheetId="5" r:id="rId1"/>
    <sheet name="Arviointikriteerit" sheetId="1" r:id="rId2"/>
    <sheet name="(pisteytyksen aputaulukko)" sheetId="4" state="hidden" r:id="rId3"/>
    <sheet name="Kehitys ja yhteystiedot" sheetId="8"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1" l="1"/>
  <c r="J14" i="1"/>
  <c r="D14" i="1"/>
  <c r="D15" i="1"/>
  <c r="J17" i="1"/>
  <c r="J16" i="1"/>
  <c r="J15" i="1"/>
  <c r="J12" i="1"/>
  <c r="J11" i="1"/>
  <c r="J10" i="1"/>
  <c r="J9" i="1"/>
  <c r="J8" i="1"/>
  <c r="J7" i="1"/>
  <c r="J6" i="1"/>
  <c r="J5" i="1"/>
  <c r="J4" i="1"/>
  <c r="J3" i="1"/>
  <c r="D7" i="1"/>
  <c r="D8" i="1"/>
  <c r="D10" i="1"/>
  <c r="D9" i="1"/>
  <c r="D12" i="1" l="1"/>
  <c r="D5" i="1"/>
  <c r="D3" i="1"/>
  <c r="D17" i="1" l="1"/>
  <c r="D16" i="1"/>
  <c r="D6" i="1"/>
  <c r="D4" i="1"/>
  <c r="D1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Moilanen Heikki</author>
    <author>Halonen Tommi</author>
  </authors>
  <commentList>
    <comment ref="J1" authorId="0" shapeId="0" xr:uid="{B90A16B8-4966-4B6E-9158-18507D9D23BE}">
      <text>
        <r>
          <rPr>
            <sz val="9"/>
            <color indexed="81"/>
            <rFont val="Tahoma"/>
            <charset val="1"/>
          </rPr>
          <t>Kriteerien kokonaisuutta tulisi aina arvioida niillä saavutettavan vaikuttavuuden sekä toimijoilta vaadittavan kunnianhimon mukaan. Kriteerit on luokiteltu karkeasti 3 luokkaan (1-3) niiden arvioidun vaikuttavuuden mukaan. Eri kriteerien pisteytyksiä on painotettu näiden kriteerien mukaan. (kts. pisteytyksen aputaulukko)
Alinpien pisteiden kriteereitä (kriteeriluokka 3) ei suositella käytettävän yksittäisinä vaan niitä suositellaan yhdistettävän aina muihin kriteereihin. Luokan 1 kriteerejä voi vaikuttavuudensa puolesta käyttää tarvittaessa myös yksittäisinä kriteereinä.
Toimijoiden valmiuksia eri kriteerien täyttöön voi ja kannattaa selvittää esimerkiksi markkinavuoropuhelun avulla ennen varsinaista tontinluovutuskilpailua.</t>
        </r>
      </text>
    </comment>
    <comment ref="B3" authorId="1" shapeId="0" xr:uid="{E9F1D90F-1F78-4CA0-AE8C-37E87EC8E39A}">
      <text>
        <r>
          <rPr>
            <b/>
            <sz val="9"/>
            <color indexed="81"/>
            <rFont val="Tahoma"/>
            <family val="2"/>
          </rPr>
          <t xml:space="preserve">SELVENNYS:
</t>
        </r>
        <r>
          <rPr>
            <sz val="9"/>
            <color indexed="81"/>
            <rFont val="Tahoma"/>
            <family val="2"/>
          </rPr>
          <t xml:space="preserve">Uudelleenkäytöllä tarkoitetaan purettavasta rakennuksesta vapautuvien rakennustuotteiden tai niiden osien käyttämistä uudelleen rakennustuotteena. 
Esim. Tiilen käyttö tiilenä on uudelleenkäyttöä, jos murskataan niin kierrätystä materiaalina. 
</t>
        </r>
      </text>
    </comment>
    <comment ref="C3" authorId="1" shapeId="0" xr:uid="{64DB53ED-B07E-42B0-809D-69738735DF6F}">
      <text>
        <r>
          <rPr>
            <sz val="9"/>
            <color indexed="81"/>
            <rFont val="Tahoma"/>
            <charset val="1"/>
          </rPr>
          <t xml:space="preserve">Laskenta perustuu siihen, että yhden ontelolaatan paino on keskimäärin 5000kg
</t>
        </r>
      </text>
    </comment>
    <comment ref="E3" authorId="1" shapeId="0" xr:uid="{47F24892-D2A3-4A0B-B755-5BC5E4CF333A}">
      <text>
        <r>
          <rPr>
            <sz val="9"/>
            <color indexed="81"/>
            <rFont val="Tahoma"/>
            <charset val="1"/>
          </rPr>
          <t>Todentaminen samoilla dokumenteilla kuin, mitä rakennuslupaviranomaisetkin pyytävät</t>
        </r>
      </text>
    </comment>
    <comment ref="C4" authorId="1" shapeId="0" xr:uid="{44D4E150-E847-4218-9819-D208E988B8D0}">
      <text>
        <r>
          <rPr>
            <sz val="9"/>
            <color indexed="81"/>
            <rFont val="Tahoma"/>
            <family val="2"/>
          </rPr>
          <t>Laskenta pohjautuu:
- 50m2 tiiltä painaa n. 8000kg
- 120m2 teräksistä aaltopeltiä n.1000kg</t>
        </r>
        <r>
          <rPr>
            <sz val="9"/>
            <color indexed="81"/>
            <rFont val="Tahoma"/>
            <charset val="1"/>
          </rPr>
          <t xml:space="preserve">
</t>
        </r>
      </text>
    </comment>
    <comment ref="C5" authorId="1" shapeId="0" xr:uid="{7970EE7F-7E30-4013-BD45-CA36108E9B55}">
      <text>
        <r>
          <rPr>
            <sz val="9"/>
            <color indexed="81"/>
            <rFont val="Tahoma"/>
            <family val="2"/>
          </rPr>
          <t>Laskenta perustuu:
- kerrostalon keittiökalusteet yhteensä 250 000kg</t>
        </r>
      </text>
    </comment>
    <comment ref="B6" authorId="1" shapeId="0" xr:uid="{03D9F75B-DEF4-4B48-A5F7-AB8593307B20}">
      <text>
        <r>
          <rPr>
            <sz val="9"/>
            <color indexed="81"/>
            <rFont val="Tahoma"/>
            <charset val="1"/>
          </rPr>
          <t xml:space="preserve">Tähän tulee määritellä, missä laajuudessa täytyy hyödyntää uudelleenkäytettyjä osia/laitteita.
</t>
        </r>
      </text>
    </comment>
    <comment ref="B7" authorId="1" shapeId="0" xr:uid="{B4577553-57A2-484B-8D79-49D759EAA4F2}">
      <text>
        <r>
          <rPr>
            <b/>
            <sz val="9"/>
            <color indexed="81"/>
            <rFont val="Tahoma"/>
            <family val="2"/>
          </rPr>
          <t xml:space="preserve">TARKENNUS:
- </t>
        </r>
        <r>
          <rPr>
            <sz val="9"/>
            <color indexed="81"/>
            <rFont val="Tahoma"/>
            <family val="2"/>
          </rPr>
          <t>rakenteilla tarkoitetaan seiniä, kattoja/lattioita, pilareita tai palkkeja.
- tässä kriteerissä ei siis huomioida mm. ikkunoita tai talotekniikkaa.
- jotta valitut rakenteet voi ilmoittaa vastauksessa, niin vähintään 80% koko talon rakenteista täytyy olla uudelleenkäytettäviä.</t>
        </r>
      </text>
    </comment>
    <comment ref="E7" authorId="1" shapeId="0" xr:uid="{D8A34570-66BA-4606-A2E8-BC76648E3FC8}">
      <text>
        <r>
          <rPr>
            <b/>
            <sz val="9"/>
            <color indexed="81"/>
            <rFont val="Tahoma"/>
            <family val="2"/>
          </rPr>
          <t xml:space="preserve">Tarkennus:
</t>
        </r>
        <r>
          <rPr>
            <sz val="9"/>
            <color indexed="81"/>
            <rFont val="Tahoma"/>
            <family val="2"/>
          </rPr>
          <t xml:space="preserve">Selvityksessä täytyy ilmetä millaisia liitoksia rakenteissa on hyödynnetty ja miten ja mitkä rakenteet ovat purettavissa, kuljetettavissa sekä liitettävissä uudelleen uudessa käyttökohteessa.
</t>
        </r>
      </text>
    </comment>
    <comment ref="E8" authorId="1" shapeId="0" xr:uid="{B1F104AE-1B0C-4779-A081-9CF34257A2C3}">
      <text>
        <r>
          <rPr>
            <b/>
            <sz val="9"/>
            <color indexed="81"/>
            <rFont val="Tahoma"/>
            <family val="2"/>
          </rPr>
          <t>Kommentti tutkijalta:</t>
        </r>
        <r>
          <rPr>
            <sz val="9"/>
            <color indexed="81"/>
            <rFont val="Tahoma"/>
            <charset val="1"/>
          </rPr>
          <t xml:space="preserve">
Se, että rakennusosista pidetään huolta ja niiden kuntoa tutkitaan riittävän usein on hyödyllistä myös rakennusosien käyttöiän kannalta. Olisi siis hyvä, että olisi jokin suunnitelma siihen, milloin tehdään tarkempia tutkimuksia. Ei siis pelkästään rakennuksen huoltoon liittyviä asioita, joita voivat olla ”pelkästään”  IV-laitteiden huolto, vaan myös itse rakenteiden (kantavat rakenteet ymv.). 
</t>
        </r>
      </text>
    </comment>
    <comment ref="B10" authorId="1" shapeId="0" xr:uid="{2AB45CFF-609F-4DA2-8ABB-A942FD1C1CB1}">
      <text>
        <r>
          <rPr>
            <b/>
            <sz val="9"/>
            <color indexed="81"/>
            <rFont val="Tahoma"/>
            <family val="2"/>
          </rPr>
          <t xml:space="preserve">TARKENNUS:
</t>
        </r>
        <r>
          <rPr>
            <sz val="9"/>
            <color indexed="81"/>
            <rFont val="Tahoma"/>
            <family val="2"/>
          </rPr>
          <t>Hyödyntämiskohteina hyväksytään kaikki muut kohteet pois lukien maanvastaanottopaikat.</t>
        </r>
      </text>
    </comment>
    <comment ref="B11" authorId="1" shapeId="0" xr:uid="{6C227EBA-D537-4EB0-9714-67B26CC453F3}">
      <text>
        <r>
          <rPr>
            <b/>
            <sz val="9"/>
            <color indexed="81"/>
            <rFont val="Tahoma"/>
            <family val="2"/>
          </rPr>
          <t xml:space="preserve">TARKENNUS
</t>
        </r>
        <r>
          <rPr>
            <sz val="9"/>
            <color indexed="81"/>
            <rFont val="Tahoma"/>
            <family val="2"/>
          </rPr>
          <t xml:space="preserve">Uusiomateriaaleja saadaan mm. vanhojen maarakenteiden materiaaleista/ylijäämämaista, teollisuuden sivutuotteista ja jätteistä, lievästi pilaantuneista maista sekä purettavista rakennuksista ja rakenteista. Näitä materiaaleja kutsutaan myös UUMA-materiaaleiksi. Niitä voidaan käyttää maarakentamisessa joko sellaisenaan tai komponentteina korvaamaan neitseellisiä kiviaineksia tai parantamassa niiden ominaisuuksia. 
Tässä kriteerissä pistetytään vain hankkeen ulkopuolelta tuotavia materiaaleja. Urakan sisällä muodostuvien materiaalien hyödyntämistä pisteytään kohdassa 8 ja 9.
</t>
        </r>
      </text>
    </comment>
    <comment ref="B12" authorId="1" shapeId="0" xr:uid="{09FF96B4-6547-478B-9709-835A942EEC92}">
      <text>
        <r>
          <rPr>
            <b/>
            <sz val="9"/>
            <color indexed="81"/>
            <rFont val="Tahoma"/>
            <family val="2"/>
          </rPr>
          <t xml:space="preserve">KOMMENTTI:
- </t>
        </r>
        <r>
          <rPr>
            <sz val="9"/>
            <color indexed="81"/>
            <rFont val="Tahoma"/>
            <family val="2"/>
          </rPr>
          <t xml:space="preserve">Laki velvoittaa työmaajätteen 70% kierrätysasteeseen. Tässä annetaan pisteitä, jos työmaa pääsee lakia kunnianhimoisempaan tavoitteeseen.
</t>
        </r>
        <r>
          <rPr>
            <b/>
            <sz val="9"/>
            <color indexed="81"/>
            <rFont val="Tahoma"/>
            <family val="2"/>
          </rPr>
          <t xml:space="preserve">KIERRÄTYSASTE MÄÄRITELMÄ:
</t>
        </r>
        <r>
          <rPr>
            <sz val="9"/>
            <color indexed="81"/>
            <rFont val="Tahoma"/>
            <family val="2"/>
          </rPr>
          <t>Kierrätyksellä tarkoitetaan jätteen hyödyntämistä materiaalina, jolloin jätejakeet toimitetaan jatkojalostettavaksi tai suoraan uusien tuotteiden valmistuksen raaka-aineeksi. Jätteen kierrätyksenä ei pidetä jätteen hyödyntämistä energiana eikä jätteen valmistamista polttoaineeksi.
Kierrätystä on esimerkiksi: 
• Muovien erilliskeräys ja toimittaminen muovin kierrätyslaitoksiin (ei polttoon).
• Lasien erilliskeräys ja toimitus esimerkiksi uuden lasin, lasivillan tai vaahtolasin 
raaka-aineeksi.
• Kipsilevyjätteen erilliskeräys ja toimitus kipsilevyteollisuuteen.
• Puujätteen kierrättäminen polttamisen sijaan esim. puutuoteteollisuuden tai 
komposiittivalmisteiden raaka-aineeksi</t>
        </r>
      </text>
    </comment>
    <comment ref="B14" authorId="0" shapeId="0" xr:uid="{89C9AAAE-6A04-4707-B230-35CEF3EB4789}">
      <text>
        <r>
          <rPr>
            <sz val="9"/>
            <color indexed="81"/>
            <rFont val="Tahoma"/>
            <family val="2"/>
          </rPr>
          <t xml:space="preserve">Hankkeen sisältämät joustavuusominaisuudet (ks. Saarimaa, 2024)
</t>
        </r>
        <r>
          <rPr>
            <b/>
            <sz val="9"/>
            <color indexed="81"/>
            <rFont val="Tahoma"/>
            <family val="2"/>
          </rPr>
          <t>*Rakennushankkeessa on mahdollistettu/toteutettu yhtä tai useampaa seuraavista joustavuusominaisuuksista (tontin luovuttaja voi myös vaatia jonkin tietyn tason huomioon ottoa):</t>
        </r>
        <r>
          <rPr>
            <sz val="9"/>
            <color indexed="81"/>
            <rFont val="Tahoma"/>
            <family val="2"/>
          </rPr>
          <t xml:space="preserve">
☐ Huoneistojen / huoneiden monikäyttöisyys: monipuolinen käytettävyys ja kalustettavuus​
☐  Huoneistojen / huoneiden monikäyttöisyys: käytön laajennettavuus ulos (</t>
        </r>
        <r>
          <rPr>
            <b/>
            <sz val="9"/>
            <color indexed="81"/>
            <rFont val="Tahoma"/>
            <family val="2"/>
          </rPr>
          <t>huom.​**</t>
        </r>
        <r>
          <rPr>
            <sz val="9"/>
            <color indexed="81"/>
            <rFont val="Tahoma"/>
            <family val="2"/>
          </rPr>
          <t>)
☐ Huoneistojen / huoneiden monikäyttöisyys: monikäyttökalusteiden ja jako-osien muokattavuus​
☐ Huoneistojen / huoneiden muunneltavuus ilman muutostarpeita vesi- ja viemärijärjestelmiin​
☐ Huoneistojen / huoneiden muunneltavuus: muutospotentiaalia vesi- ja/tai viemärijärjestelmiin​ (vaateena tällöin esim. hormivaraukset ja/tai asennuslattiat)
☐ Huoneistojen / huoneiden muunneltavuus: huoneistojaon muutokset​
☐ Rakennuksen laajennettavuus: vertikaali- ja/tai horisontaalisuuntaan
 (</t>
        </r>
        <r>
          <rPr>
            <b/>
            <sz val="9"/>
            <color indexed="81"/>
            <rFont val="Tahoma"/>
            <family val="2"/>
          </rPr>
          <t>Huom.**</t>
        </r>
        <r>
          <rPr>
            <sz val="9"/>
            <color indexed="81"/>
            <rFont val="Tahoma"/>
            <family val="2"/>
          </rPr>
          <t xml:space="preserve"> Käytön ulos laajennettavuuden mahdollisuudet ovat käytettävissä luonnon syklien mukaan. Tästä syystä saattaa olla perusteltua, ettei tämä  joustavuusominaisuus riitä takaamaan rakennushankkeen joustavuutta yksin.-Käytön laajennettavuus ulos ei riitä yksittäisenä huomioon otettuna/mahdollistettuna joustavuusnäkökulmana, mutta se voidaan ottaa huomioon jonkin muun ominaisuuden lisäksi)
</t>
        </r>
        <r>
          <rPr>
            <b/>
            <sz val="9"/>
            <color indexed="81"/>
            <rFont val="Tahoma"/>
            <family val="2"/>
          </rPr>
          <t>Joustavuusominaisuuksien esittäminen tapahtuu kilpailuvaiheessa käyttö-/muutosskenaariot esittämällä rakennuslupa-piirustusten tarkkuudella. Teknisen toteutettavuuden todennetaan rakennusvaiheessa käyttö-/muutosvaihtoehdot mahdollistavistaa rak- ja tate-piirrustuksista.</t>
        </r>
        <r>
          <rPr>
            <sz val="9"/>
            <color indexed="81"/>
            <rFont val="Tahoma"/>
            <family val="2"/>
          </rPr>
          <t xml:space="preserve">
Katso Saarimaa, S. (2024). Joustavuus: Muunneltavuus ja monikäyttöisyys. Teoksessa: Hakaste, ym. (2024). Elinkaariominaisuudet rakennuksen pitkäikäisyyden edistämisessä. Säilyvyys, joustavuus ja uudelleenkäytettävyys kiertotalouden välineinä. Ympäristöministeriön julkaisuja 2024:3. Saatavilla: http://urn.fi/URN:ISBN:978-952-361-059-0</t>
        </r>
      </text>
    </comment>
    <comment ref="E14" authorId="0" shapeId="0" xr:uid="{687F0C9E-0E9D-4ACD-AC1B-3541C41A32A9}">
      <text>
        <r>
          <rPr>
            <b/>
            <sz val="9"/>
            <color indexed="81"/>
            <rFont val="Tahoma"/>
            <family val="2"/>
          </rPr>
          <t xml:space="preserve">Kilpailuvaiheessa:
</t>
        </r>
        <r>
          <rPr>
            <sz val="9"/>
            <color indexed="81"/>
            <rFont val="Tahoma"/>
            <family val="2"/>
          </rPr>
          <t xml:space="preserve">ominaisuuden/ominaisuuksien osoittaminen: kuvaus käyttö- tai muunto-skenaarioilla. 
</t>
        </r>
        <r>
          <rPr>
            <b/>
            <sz val="9"/>
            <color indexed="81"/>
            <rFont val="Tahoma"/>
            <family val="2"/>
          </rPr>
          <t xml:space="preserve">Teknisen toteutettavuuden todennus </t>
        </r>
        <r>
          <rPr>
            <sz val="9"/>
            <color indexed="81"/>
            <rFont val="Tahoma"/>
            <family val="2"/>
          </rPr>
          <t xml:space="preserve">rakentamisvaiheessa rak- ja tate-piirustuksista. Suunnitelmat ja ratkaisut mahdollistavat kaikkien esitettyjen skenaarioiden rakenteelliset, ilmanvaihtoon, akustiikkaan tai vaikkapa paloturvallisuuteen yms. liittyvät mitoitukset ja toteutettavuuden.
</t>
        </r>
      </text>
    </comment>
    <comment ref="B16" authorId="1" shapeId="0" xr:uid="{408350FF-F301-4BF3-818E-4EA7BC211B56}">
      <text>
        <r>
          <rPr>
            <b/>
            <sz val="9"/>
            <color indexed="81"/>
            <rFont val="Tahoma"/>
            <family val="2"/>
          </rPr>
          <t xml:space="preserve">SELVENNYS:
- </t>
        </r>
        <r>
          <rPr>
            <sz val="9"/>
            <color indexed="81"/>
            <rFont val="Tahoma"/>
            <family val="2"/>
          </rPr>
          <t>Uutusarvo Suomen markkinoilla viittaa siihen, että esitetystä ratkaisusta ei ole referenssejä rakennusalalla Suomessa.
- Eli mitä vähemmän referenssejä, niin sitä enemmän pisteitä.</t>
        </r>
      </text>
    </comment>
    <comment ref="B17" authorId="1" shapeId="0" xr:uid="{FFFA4398-B7E3-4A9D-9CDC-E89F93F86FDC}">
      <text>
        <r>
          <rPr>
            <b/>
            <sz val="9"/>
            <color indexed="81"/>
            <rFont val="Tahoma"/>
            <family val="2"/>
          </rPr>
          <t xml:space="preserve">KOMMENTTI:
- </t>
        </r>
        <r>
          <rPr>
            <sz val="9"/>
            <color indexed="81"/>
            <rFont val="Tahoma"/>
            <family val="2"/>
          </rPr>
          <t xml:space="preserve">Tontinluovuttajan tukena oleva asiantuntijaraati tekee arvion. 
</t>
        </r>
      </text>
    </comment>
  </commentList>
</comments>
</file>

<file path=xl/sharedStrings.xml><?xml version="1.0" encoding="utf-8"?>
<sst xmlns="http://schemas.openxmlformats.org/spreadsheetml/2006/main" count="183" uniqueCount="90">
  <si>
    <t>PERUSTELUT KILPAILUN RAJAUKSELLE</t>
  </si>
  <si>
    <t>OHJEET KILPAILUUN OSALLISTUVALLE</t>
  </si>
  <si>
    <t>KONSEPTIEHDOTUKSIEN ARVIOINTI</t>
  </si>
  <si>
    <t xml:space="preserve">Kriteeri </t>
  </si>
  <si>
    <t>Vastaus</t>
  </si>
  <si>
    <t>Pisteet</t>
  </si>
  <si>
    <t>Todentaminen (työvaihe)</t>
  </si>
  <si>
    <t>Tavoite</t>
  </si>
  <si>
    <t>OSIO 1</t>
  </si>
  <si>
    <t>alle 10 %</t>
  </si>
  <si>
    <t>5000 kg</t>
  </si>
  <si>
    <t>Uudelleenkäytettävien rakennusosien hyödyntäminen</t>
  </si>
  <si>
    <t>500 kg</t>
  </si>
  <si>
    <t>ei hyödynnetä</t>
  </si>
  <si>
    <t>Rakennuksien taloteknisissä järjestelmissä hyödynnetään uudelleenkäytettyjä laitteita tai osia (valitse valikosta)</t>
  </si>
  <si>
    <t>ei</t>
  </si>
  <si>
    <t>Ilmoitetut rakennusosat on suunnitteltu ja toteutettu niin, että ne mahdollistavat osien ehjänä purkamisen, siirtämisen ja uudelleenkäytön (valitse valikosta)</t>
  </si>
  <si>
    <t>muut kuin kantavat rakenteet uudelleenkäytettäviä</t>
  </si>
  <si>
    <t>Uudelleenkäytettäväksi suunnitellut rakennusosat</t>
  </si>
  <si>
    <t>Rakennusosien huollettavuus ja kunto</t>
  </si>
  <si>
    <t>50 %</t>
  </si>
  <si>
    <t>Maarakentamisen kiertotalousratkaisut</t>
  </si>
  <si>
    <t>30 %</t>
  </si>
  <si>
    <t>70 %</t>
  </si>
  <si>
    <t>kyllä</t>
  </si>
  <si>
    <t>Työmaakäytännöt</t>
  </si>
  <si>
    <t>OSIO 2</t>
  </si>
  <si>
    <t>poikkeuksellisen merkittävä vaikuttavuus</t>
  </si>
  <si>
    <t>-</t>
  </si>
  <si>
    <t>Muut kiertotalousratkaisut</t>
  </si>
  <si>
    <t>Kiertotalouskonseptilla on kokonaisuudessaan XX uutuusarvo (tontinluovuttaja arvioi) Suomen markkinoilla</t>
  </si>
  <si>
    <t>selkeä uutuusarvo</t>
  </si>
  <si>
    <t>arkkitehtuurissa hyödynnetään kiertotaloutta selkeästi</t>
  </si>
  <si>
    <t>Kiertotalous arkkitehtuurissa</t>
  </si>
  <si>
    <t xml:space="preserve">Tarjoajan painotetut pisteet yhteensä </t>
  </si>
  <si>
    <t>10-20 %</t>
  </si>
  <si>
    <t>20-40 %</t>
  </si>
  <si>
    <t>yli 40 %</t>
  </si>
  <si>
    <t>1000 kg</t>
  </si>
  <si>
    <t>2500 kg</t>
  </si>
  <si>
    <t>ei uudelleenkäyttöön hyödynnettäviä rakennusosia</t>
  </si>
  <si>
    <t>kantavat rakenteet uudelleenkäytettäviä</t>
  </si>
  <si>
    <t>kantavat ja muut rakenteet uudelleenkäytettäviä</t>
  </si>
  <si>
    <t>alle 30%</t>
  </si>
  <si>
    <t>ei tunnistettua vaikuttavuutta tai vaikuttavuus erittäinen vähäinen</t>
  </si>
  <si>
    <t>selkeä vaikuttavuus</t>
  </si>
  <si>
    <t>ei uutuusarvoa tai uutusarvo erittäin vähäinen</t>
  </si>
  <si>
    <t>poikkeuksellisen merkittävä uutuusarvo</t>
  </si>
  <si>
    <t xml:space="preserve">arkkitehtuurissa ei hyödynnetä kiertotaloutta tai hyödynnetään vähäisesti </t>
  </si>
  <si>
    <t>arkkitehtuurissa hyödynnetään kiertotaloutta poikkeuksellisen merkittävällä tavalla</t>
  </si>
  <si>
    <t>Jätteen siirtoasiakirjat (viranomaisen vastaanottovaihe)</t>
  </si>
  <si>
    <t xml:space="preserve">MUUTA HUOMIOITAVAA </t>
  </si>
  <si>
    <t>200 kg</t>
  </si>
  <si>
    <t>Innovatiivisuus ja uutusarvo</t>
  </si>
  <si>
    <t>MÄÄRÄLLINEN (kilpailuun osallistuja tietää omat pisteensä näistä siis jo kilpailuvaiheessa) Huom.! Kaikki kriteerit koskevat niin pää- että ulkorakennuksia.</t>
  </si>
  <si>
    <t>Kriteeriluokka</t>
  </si>
  <si>
    <t>Rakennuksissa hyödynnetään uudelleenkäytettyjä kiintokalusteita, ovia tai pihavarusteita vähintään X kg (valitse valikosta)</t>
  </si>
  <si>
    <t>Esitetyillä ratkaisuilla selkeä vaikuttavuus</t>
  </si>
  <si>
    <t>Esitetyillä ratkaisuilla poikkeuksellisen merkittävä vaikuttavuus</t>
  </si>
  <si>
    <t>Esitetyillä ratkaisuilla ei tunnisteta merkittävää vaikuttavuutta/vaikuttavuus erittäin vähäinen</t>
  </si>
  <si>
    <t>Joustavuus (muunneltavuus ja monikäyttöisyys)</t>
  </si>
  <si>
    <t>Rakennushanke sisältää rakennuksen käyttöikää olennaisesti pidentäviä joustavuusominaisuuksia* (tontinluovuttaja arvioi)</t>
  </si>
  <si>
    <t>Kiertotalousratkaisuja hyödynnetään talon arkkitehtuurisissa ratkaisuissa ja/tai kiinteistön julkisivussa (tontinluovuttaja arvioi)</t>
  </si>
  <si>
    <t>Kiertotalouskonseptissa on esitetty sellaisia kiertotalouden periaatteita noudattavia ratkaisuja, joita yllä mainitut kohdat 1-13 eivät tunnista. Ratkaisujen kokonaisvaikuttavuus on XX (tontinluovuttaja arvioi)</t>
  </si>
  <si>
    <t>Kriteeri</t>
  </si>
  <si>
    <t>TAHKOKANKAAN TONTINLUOVUTUSVAATIMUSTEN TAVOITE JA TAUSTOITUS</t>
  </si>
  <si>
    <t>Saadut kiertotalouskonseptit tullaan arvioimaan ilmoitettujen arviointikriteerien avulla.  Hakijan tulee täyttää kaupungin asettamat vähimmäisvaatimukset tontinhakijoille, mutta arviointiin ei vaikuta muut kaupungin ammattirakentajien tontinluovutuskriteerit.</t>
  </si>
  <si>
    <t>Oulun kaupunki hyväksyi vuonna 2021 Tahkokankaan alueen asemakaavan. Asemakaavassa vaaditaan toimenpiteitä kiertotalouden edistämiseksi eri keinoin. Kiertotalouden viitekehys tarjoaa erilaisia näkökulmia luonnonvaroihin sitoutuneiden arvojen säilyttämiseen. Tässä tonttihaussa eri näkökulmat on pyritty ottamaan mahdollisimman kattavasti huomioon. Kaikki erilaiset ratkaisut eivät ole kuitenkaan arvioinnissa samanarvoisia vaan kriteereillä pyritään kannustamaan ratkaisuihin, joissa on rakentamisen kestävyyden näkökulmasta suurin vaikuttavuus. Lisäksi kriteerien tavoitteena on kannustaa uutuusarvoltaan korkeiden innovaatioiden kehittämiseen ja implementointiin.</t>
  </si>
  <si>
    <t>Oulun kaupunki on sitoutunut useisiin ohjelmiin ja suunnitelmiin, joiden tavoitteena on kestävän kehityksen edistäminen. Oulun kaupunkistrategiassa 2030 on linjattu, että Oulu on hiilineutraali kaupunki vuonna 2035. Oulun kaupungilla on vuonna 2018 hyväksytty kestävän energian ja ilmaston toimintasuun-nitelma, SECAP sekä vuonna 2019 laadittu Ympäristöohjelma 2026. Ympäristöohjelman toimenpiteenä on laadittu Kiertotalouden tiekartta, joka hyväksyttiin kaupunginhallituksessa 28.6.2021.</t>
  </si>
  <si>
    <t>Tontinhakijan tulee täyttää arviointikriteeritaulukon osio 1. Lisäksi tontin hakijan tulee esittää konseptitason suunnitelma siitä, miten tontille sijoitettavassa hankkeessa tullaan hyödyntämään kiertotalouden mukaisia ratkaisuja. Konseptitason suunnitelma kiertotalousratkaisuista esitetään tonttihaun yhteydessä tekstimuotoisina kuvauksina, joita voidaan täydentää muulla materiaalilla, esimerkiksi kuvilla ja kaavioilla.  Tallenna tiedostot pdf:nä ja liitä Tontinhakupalvelun hakulomakkeelle.</t>
  </si>
  <si>
    <t>1) Tontinluovuttajalle jää oikeus tehdä varmennuslaskelmia esimerkiksi CO2 -laskelmiin liittyen kolmannella osapuolella tarpeen mukaan.</t>
  </si>
  <si>
    <t>Rakennustuoteluettelo / -selvitys (Tontinluovutuksen yhteydessä, lopullinen käyttöönottokatselmus)</t>
  </si>
  <si>
    <t>Uudelleenkäyttöselvitys (käyttöönottokatselmus)</t>
  </si>
  <si>
    <t>Erillinen massatalouslomake (käyttösuunnitelma)</t>
  </si>
  <si>
    <t>Muutos-/käyttöskenaariot mahdollistavat rak- ja tate-piirrustukset (käyttösuunnitelma)</t>
  </si>
  <si>
    <r>
      <rPr>
        <b/>
        <sz val="14"/>
        <color theme="1"/>
        <rFont val="Calibri"/>
        <family val="2"/>
        <scheme val="minor"/>
      </rPr>
      <t>Kriteeristön kehityksen tausta ja jatkokehitys</t>
    </r>
    <r>
      <rPr>
        <sz val="11"/>
        <color theme="1"/>
        <rFont val="Calibri"/>
        <family val="2"/>
        <scheme val="minor"/>
      </rPr>
      <t xml:space="preserve">
Kriteeristössä on hyödynnettu Kiertotalous Pirkanmaan yhteistyössä eri kaupunkien kanssa luomaa kriteeristöä.</t>
    </r>
  </si>
  <si>
    <t xml:space="preserve">Rakennushankkeessa hyödynnetään muusta kuin betonista valmistettuja uudelleenkäytettyjä rakennusosia vähintään X kg (valitse valikosta) </t>
  </si>
  <si>
    <t>Urakassa hyödynnetään hankkeen ulkopuolelta tulevia uusiomateriaaleja vähintään (valitse valikosta) arvioidaan konseptisuunnitelman pohjalta</t>
  </si>
  <si>
    <t>Onko valikon kilomäärät sopivat kyseisiin tontteihin?</t>
  </si>
  <si>
    <r>
      <rPr>
        <i/>
        <sz val="11"/>
        <rFont val="Calibri"/>
        <family val="2"/>
        <scheme val="minor"/>
      </rPr>
      <t>Rakennushankkeessa</t>
    </r>
    <r>
      <rPr>
        <i/>
        <sz val="11"/>
        <color theme="1"/>
        <rFont val="Calibri"/>
        <family val="2"/>
        <scheme val="minor"/>
      </rPr>
      <t xml:space="preserve"> hyödynnetään betonista valmistettuja uudelleenkäytettyjä rakennusosia vähintään X kg (valitse valikosta) </t>
    </r>
  </si>
  <si>
    <t>Vaatiiko uusi laki jo tätä? Ainakin huolto-ohjeen vaatii, mutta miten korjaussuunnitelma?</t>
  </si>
  <si>
    <t xml:space="preserve">Rakennuksen rakenteiden rakennusosista on tehty täsmällinen korjaus- ja huoltosuunnitelma (valitse valikosta) </t>
  </si>
  <si>
    <t xml:space="preserve">Urakassa syntyviä ylijäämämaita hyödynnetään urakan ulkopuolella vähintään (valitse valikosta) </t>
  </si>
  <si>
    <t>Mitä tästä sanoo laki? Onko edelleen 70% isommissa rakennushankkeissa ja mikä on ison rakennushankeen määritelmä?</t>
  </si>
  <si>
    <t xml:space="preserve">Työmaan jätteiden kierrätysaste on vähintään 90% (valitse valikosta) </t>
  </si>
  <si>
    <t>LAADULLINEN (Tämän osion täyttää hakemuksia arvioiva työryhmä hakijan vastausten ja konseptisuunnitelman perusteella)</t>
  </si>
  <si>
    <t>Huoltosuunnitelma ja korjaussuunnitelma (käyttöönottokatselmus)</t>
  </si>
  <si>
    <t>10 000 kg tai enemmän</t>
  </si>
  <si>
    <t>1000 kg tai enemmän</t>
  </si>
  <si>
    <t>Urakassa muodostuvista maa- ja kiviaineksista hyödynnetään syntypaikalla vähintään (valitse valikosta)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</si>
</sst>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i/>
      <sz val="11"/>
      <name val="Calibri"/>
      <family val="2"/>
      <scheme val="minor"/>
    </font>
    <font>
      <b/>
      <sz val="14"/>
      <color theme="1"/>
      <name val="Calibri"/>
      <family val="2"/>
      <scheme val="minor"/>
    </font>
    <font>
      <b/>
      <i/>
      <sz val="14"/>
      <color theme="1"/>
      <name val="Calibri"/>
      <family val="2"/>
      <scheme val="minor"/>
    </font>
    <font>
      <sz val="11"/>
      <color rgb="FFFF0000"/>
      <name val="Calibri"/>
      <family val="2"/>
      <scheme val="minor"/>
    </font>
    <font>
      <sz val="9"/>
      <color indexed="81"/>
      <name val="Tahoma"/>
      <family val="2"/>
    </font>
    <font>
      <b/>
      <sz val="9"/>
      <color indexed="81"/>
      <name val="Tahoma"/>
      <family val="2"/>
    </font>
    <font>
      <sz val="11"/>
      <name val="Calibri"/>
      <family val="2"/>
      <scheme val="minor"/>
    </font>
    <font>
      <sz val="8"/>
      <name val="Calibri"/>
      <family val="2"/>
      <scheme val="minor"/>
    </font>
    <font>
      <b/>
      <sz val="11"/>
      <name val="Calibri"/>
      <family val="2"/>
      <scheme val="minor"/>
    </font>
    <font>
      <sz val="9"/>
      <color indexed="81"/>
      <name val="Tahoma"/>
      <charset val="1"/>
    </font>
    <font>
      <b/>
      <sz val="11"/>
      <color rgb="FFFF0000"/>
      <name val="Calibri"/>
      <family val="2"/>
      <scheme val="minor"/>
    </font>
    <font>
      <sz val="14"/>
      <color theme="1"/>
      <name val="Calibri"/>
      <family val="2"/>
      <scheme val="minor"/>
    </font>
    <font>
      <b/>
      <i/>
      <sz val="14"/>
      <name val="Calibri"/>
      <family val="2"/>
      <scheme val="minor"/>
    </font>
    <font>
      <b/>
      <sz val="16"/>
      <color theme="1"/>
      <name val="Calibri"/>
      <family val="2"/>
      <scheme val="minor"/>
    </font>
    <font>
      <sz val="18"/>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39997558519241921"/>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34">
    <xf numFmtId="0" fontId="0" fillId="0" borderId="0" xfId="0"/>
    <xf numFmtId="0" fontId="0" fillId="0" borderId="11" xfId="0" applyBorder="1"/>
    <xf numFmtId="0" fontId="0" fillId="2" borderId="9" xfId="0" applyFill="1" applyBorder="1" applyAlignment="1">
      <alignment horizontal="center" vertical="center"/>
    </xf>
    <xf numFmtId="0" fontId="0" fillId="0" borderId="7" xfId="0" applyBorder="1"/>
    <xf numFmtId="0" fontId="1" fillId="0" borderId="2" xfId="0" applyFont="1" applyBorder="1"/>
    <xf numFmtId="0" fontId="0" fillId="0" borderId="0" xfId="0" applyAlignment="1">
      <alignment horizontal="center" vertical="center"/>
    </xf>
    <xf numFmtId="0" fontId="1" fillId="0" borderId="9" xfId="0" applyFont="1" applyBorder="1"/>
    <xf numFmtId="0" fontId="0" fillId="2" borderId="0" xfId="0" applyFill="1"/>
    <xf numFmtId="0" fontId="1" fillId="2" borderId="0" xfId="0" applyFont="1" applyFill="1"/>
    <xf numFmtId="0" fontId="1" fillId="2" borderId="2" xfId="0" applyFont="1" applyFill="1" applyBorder="1" applyAlignment="1">
      <alignment horizontal="center" vertical="center"/>
    </xf>
    <xf numFmtId="0" fontId="2" fillId="2" borderId="3" xfId="0" applyFont="1" applyFill="1" applyBorder="1" applyAlignment="1">
      <alignment vertical="center" wrapText="1"/>
    </xf>
    <xf numFmtId="0" fontId="0" fillId="4" borderId="10" xfId="0" applyFill="1" applyBorder="1"/>
    <xf numFmtId="0" fontId="0" fillId="4" borderId="11" xfId="0" applyFill="1" applyBorder="1"/>
    <xf numFmtId="0" fontId="0" fillId="4" borderId="12" xfId="0" applyFill="1" applyBorder="1"/>
    <xf numFmtId="0" fontId="0" fillId="4" borderId="6" xfId="0" applyFill="1" applyBorder="1"/>
    <xf numFmtId="0" fontId="1" fillId="4" borderId="7" xfId="0" applyFont="1" applyFill="1" applyBorder="1" applyAlignment="1">
      <alignment horizontal="center" vertical="center"/>
    </xf>
    <xf numFmtId="0" fontId="0" fillId="4" borderId="7" xfId="0" applyFill="1" applyBorder="1"/>
    <xf numFmtId="0" fontId="0" fillId="4" borderId="8" xfId="0" applyFill="1" applyBorder="1"/>
    <xf numFmtId="0" fontId="7" fillId="2" borderId="0" xfId="0" applyFont="1" applyFill="1"/>
    <xf numFmtId="0" fontId="2" fillId="2" borderId="7" xfId="0" applyFont="1" applyFill="1" applyBorder="1" applyAlignment="1">
      <alignment vertical="center" wrapText="1"/>
    </xf>
    <xf numFmtId="0" fontId="2" fillId="2" borderId="9" xfId="0" applyFont="1" applyFill="1" applyBorder="1" applyAlignment="1">
      <alignment vertical="center" wrapText="1"/>
    </xf>
    <xf numFmtId="49" fontId="7" fillId="2" borderId="0" xfId="0" applyNumberFormat="1" applyFont="1" applyFill="1"/>
    <xf numFmtId="49" fontId="0" fillId="2" borderId="0" xfId="0" applyNumberFormat="1" applyFill="1"/>
    <xf numFmtId="0" fontId="1" fillId="0" borderId="7" xfId="0" applyFont="1" applyBorder="1"/>
    <xf numFmtId="0" fontId="5" fillId="3" borderId="9" xfId="0" applyFont="1" applyFill="1" applyBorder="1" applyAlignment="1">
      <alignment horizontal="center" vertical="center"/>
    </xf>
    <xf numFmtId="0" fontId="10" fillId="0" borderId="0" xfId="0" applyFont="1" applyAlignment="1">
      <alignment horizontal="center" vertical="center"/>
    </xf>
    <xf numFmtId="0" fontId="1" fillId="0" borderId="11" xfId="0" applyFont="1" applyBorder="1"/>
    <xf numFmtId="0" fontId="4" fillId="2" borderId="7" xfId="0" applyFont="1" applyFill="1" applyBorder="1" applyAlignment="1">
      <alignment vertical="center" wrapText="1"/>
    </xf>
    <xf numFmtId="49" fontId="0" fillId="2" borderId="0" xfId="0" applyNumberFormat="1" applyFill="1" applyAlignment="1">
      <alignment vertical="top" wrapText="1"/>
    </xf>
    <xf numFmtId="0" fontId="0" fillId="0" borderId="9" xfId="0" applyBorder="1" applyAlignment="1">
      <alignment horizontal="center" vertical="center"/>
    </xf>
    <xf numFmtId="0" fontId="4" fillId="0" borderId="3" xfId="0" applyFont="1" applyBorder="1" applyAlignment="1">
      <alignment vertical="center" wrapText="1"/>
    </xf>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1" fillId="2" borderId="1" xfId="0" applyFont="1" applyFill="1" applyBorder="1" applyAlignment="1">
      <alignment horizontal="center" vertical="center"/>
    </xf>
    <xf numFmtId="0" fontId="12" fillId="0" borderId="1" xfId="0" applyFont="1" applyBorder="1" applyAlignment="1">
      <alignment horizontal="center" vertical="center"/>
    </xf>
    <xf numFmtId="0" fontId="7" fillId="2" borderId="0" xfId="0" applyFont="1" applyFill="1" applyAlignment="1">
      <alignment vertical="center" wrapText="1"/>
    </xf>
    <xf numFmtId="0" fontId="10" fillId="2" borderId="13" xfId="0" applyFont="1" applyFill="1" applyBorder="1" applyAlignment="1">
      <alignment horizontal="center" vertical="center" wrapText="1"/>
    </xf>
    <xf numFmtId="49" fontId="0" fillId="2" borderId="9" xfId="0" applyNumberFormat="1" applyFill="1" applyBorder="1" applyAlignment="1">
      <alignment horizontal="center" vertical="center"/>
    </xf>
    <xf numFmtId="0" fontId="10" fillId="2" borderId="10" xfId="0" applyFont="1" applyFill="1" applyBorder="1" applyAlignment="1">
      <alignment horizontal="center" vertical="center" wrapText="1"/>
    </xf>
    <xf numFmtId="0" fontId="0" fillId="2" borderId="20" xfId="0" applyFill="1" applyBorder="1" applyAlignment="1">
      <alignment vertical="top" wrapText="1"/>
    </xf>
    <xf numFmtId="0" fontId="0" fillId="2" borderId="21" xfId="0" applyFill="1" applyBorder="1" applyAlignment="1">
      <alignment vertical="top" wrapText="1"/>
    </xf>
    <xf numFmtId="0" fontId="0" fillId="2" borderId="22" xfId="0" applyFill="1" applyBorder="1" applyAlignment="1">
      <alignment vertical="top" wrapText="1"/>
    </xf>
    <xf numFmtId="0" fontId="0" fillId="2" borderId="0" xfId="0" applyFill="1" applyAlignment="1">
      <alignment horizontal="left" vertical="top" wrapText="1"/>
    </xf>
    <xf numFmtId="49" fontId="0" fillId="2" borderId="0" xfId="0" applyNumberFormat="1" applyFill="1" applyAlignment="1">
      <alignment horizontal="left" vertical="top" wrapText="1"/>
    </xf>
    <xf numFmtId="0" fontId="1" fillId="2" borderId="0" xfId="0" applyFont="1" applyFill="1" applyAlignment="1">
      <alignment horizontal="left" vertical="top"/>
    </xf>
    <xf numFmtId="0" fontId="15" fillId="4" borderId="13" xfId="0" applyFont="1" applyFill="1" applyBorder="1"/>
    <xf numFmtId="0" fontId="5" fillId="4" borderId="13" xfId="0" applyFont="1" applyFill="1" applyBorder="1" applyAlignment="1">
      <alignment horizontal="center"/>
    </xf>
    <xf numFmtId="49" fontId="5" fillId="4" borderId="13" xfId="0" applyNumberFormat="1" applyFont="1" applyFill="1" applyBorder="1" applyAlignment="1">
      <alignment horizontal="center"/>
    </xf>
    <xf numFmtId="0" fontId="16" fillId="4" borderId="10" xfId="0" applyFont="1" applyFill="1" applyBorder="1" applyAlignment="1">
      <alignment horizontal="center" wrapText="1"/>
    </xf>
    <xf numFmtId="0" fontId="16" fillId="2" borderId="11" xfId="0" applyFont="1" applyFill="1" applyBorder="1" applyAlignment="1">
      <alignment wrapText="1"/>
    </xf>
    <xf numFmtId="0" fontId="16" fillId="2" borderId="0" xfId="0" applyFont="1" applyFill="1" applyAlignment="1">
      <alignment wrapText="1"/>
    </xf>
    <xf numFmtId="0" fontId="15" fillId="2" borderId="0" xfId="0" applyFont="1" applyFill="1"/>
    <xf numFmtId="0" fontId="5" fillId="2" borderId="9" xfId="0" applyFont="1" applyFill="1" applyBorder="1" applyAlignment="1">
      <alignment horizontal="center" vertical="center" wrapText="1"/>
    </xf>
    <xf numFmtId="0" fontId="5" fillId="2" borderId="0" xfId="0" applyFont="1" applyFill="1" applyAlignment="1">
      <alignment horizontal="center" vertical="center"/>
    </xf>
    <xf numFmtId="49" fontId="5" fillId="2" borderId="0" xfId="0" applyNumberFormat="1" applyFont="1" applyFill="1" applyAlignment="1">
      <alignment horizontal="center" vertical="center"/>
    </xf>
    <xf numFmtId="0" fontId="14" fillId="0" borderId="0" xfId="0" applyFont="1" applyAlignment="1">
      <alignment horizontal="center" vertical="center"/>
    </xf>
    <xf numFmtId="49" fontId="0" fillId="2" borderId="9" xfId="0" applyNumberFormat="1" applyFill="1" applyBorder="1" applyAlignment="1">
      <alignment horizontal="center" vertical="center" wrapText="1"/>
    </xf>
    <xf numFmtId="49" fontId="10" fillId="0" borderId="9" xfId="0" applyNumberFormat="1" applyFont="1" applyBorder="1" applyAlignment="1">
      <alignment horizontal="center" vertical="center" wrapText="1"/>
    </xf>
    <xf numFmtId="0" fontId="4" fillId="2" borderId="3" xfId="0" applyFont="1" applyFill="1" applyBorder="1" applyAlignment="1">
      <alignment vertical="center" wrapText="1"/>
    </xf>
    <xf numFmtId="0" fontId="10" fillId="2" borderId="9" xfId="0" applyFont="1" applyFill="1" applyBorder="1" applyAlignment="1">
      <alignment horizontal="center" vertical="center"/>
    </xf>
    <xf numFmtId="0" fontId="0" fillId="0" borderId="4" xfId="0" applyBorder="1"/>
    <xf numFmtId="0" fontId="5" fillId="0" borderId="0" xfId="0" applyFont="1" applyAlignment="1">
      <alignment horizontal="center"/>
    </xf>
    <xf numFmtId="0" fontId="1" fillId="0" borderId="6" xfId="0" applyFont="1" applyBorder="1" applyAlignment="1">
      <alignment horizontal="left"/>
    </xf>
    <xf numFmtId="0" fontId="10" fillId="0" borderId="10" xfId="0" applyFont="1" applyBorder="1" applyAlignment="1">
      <alignment horizontal="left"/>
    </xf>
    <xf numFmtId="0" fontId="0" fillId="0" borderId="4" xfId="0" applyBorder="1" applyAlignment="1">
      <alignment horizontal="left"/>
    </xf>
    <xf numFmtId="0" fontId="0" fillId="0" borderId="6" xfId="0" applyBorder="1" applyAlignment="1">
      <alignment horizontal="left"/>
    </xf>
    <xf numFmtId="0" fontId="1" fillId="0" borderId="10" xfId="0" applyFont="1" applyBorder="1" applyAlignment="1">
      <alignment horizontal="left"/>
    </xf>
    <xf numFmtId="0" fontId="0" fillId="0" borderId="0" xfId="0" applyAlignment="1">
      <alignment horizontal="left"/>
    </xf>
    <xf numFmtId="0" fontId="1" fillId="0" borderId="1" xfId="0" applyFont="1" applyBorder="1" applyAlignment="1">
      <alignment horizontal="left"/>
    </xf>
    <xf numFmtId="49" fontId="10" fillId="0" borderId="10" xfId="0" applyNumberFormat="1" applyFont="1" applyBorder="1" applyAlignment="1">
      <alignment horizontal="left"/>
    </xf>
    <xf numFmtId="49" fontId="0" fillId="0" borderId="4" xfId="0" applyNumberFormat="1" applyBorder="1" applyAlignment="1">
      <alignment horizontal="left"/>
    </xf>
    <xf numFmtId="49" fontId="0" fillId="0" borderId="6" xfId="0" applyNumberFormat="1" applyBorder="1" applyAlignment="1">
      <alignment horizontal="left"/>
    </xf>
    <xf numFmtId="0" fontId="1" fillId="0" borderId="9" xfId="0" applyFont="1" applyBorder="1" applyAlignment="1">
      <alignment horizontal="left"/>
    </xf>
    <xf numFmtId="0" fontId="10" fillId="0" borderId="4" xfId="0" applyFont="1" applyBorder="1" applyAlignment="1">
      <alignment horizontal="left"/>
    </xf>
    <xf numFmtId="0" fontId="18" fillId="0" borderId="0" xfId="0" applyFont="1"/>
    <xf numFmtId="49" fontId="0" fillId="2" borderId="9" xfId="0" applyNumberFormat="1" applyFill="1" applyBorder="1" applyAlignment="1">
      <alignment horizontal="left" vertical="center"/>
    </xf>
    <xf numFmtId="0" fontId="2" fillId="0" borderId="7" xfId="0" applyFont="1" applyBorder="1" applyAlignment="1">
      <alignment vertical="center" wrapText="1"/>
    </xf>
    <xf numFmtId="49" fontId="0" fillId="0" borderId="9" xfId="0" applyNumberFormat="1" applyBorder="1" applyAlignment="1">
      <alignment horizontal="center" vertical="center"/>
    </xf>
    <xf numFmtId="0" fontId="1" fillId="0" borderId="2" xfId="0" applyFont="1" applyBorder="1" applyAlignment="1">
      <alignment horizontal="center" vertical="center"/>
    </xf>
    <xf numFmtId="0" fontId="10" fillId="0" borderId="13" xfId="0" applyFont="1" applyBorder="1" applyAlignment="1">
      <alignment horizontal="center" vertical="center" wrapText="1"/>
    </xf>
    <xf numFmtId="0" fontId="5" fillId="0" borderId="9" xfId="0" applyFont="1" applyBorder="1" applyAlignment="1">
      <alignment horizontal="center" vertical="center" wrapText="1"/>
    </xf>
    <xf numFmtId="0" fontId="7" fillId="0" borderId="0" xfId="0" applyFont="1" applyAlignment="1">
      <alignment vertical="center" wrapText="1"/>
    </xf>
    <xf numFmtId="0" fontId="2" fillId="0" borderId="3" xfId="0" applyFont="1" applyBorder="1" applyAlignment="1">
      <alignment vertical="center" wrapText="1"/>
    </xf>
    <xf numFmtId="0" fontId="1" fillId="0" borderId="1" xfId="0" applyFont="1" applyBorder="1" applyAlignment="1">
      <alignment horizontal="center" vertical="center"/>
    </xf>
    <xf numFmtId="0" fontId="7" fillId="0" borderId="0" xfId="0" applyFont="1"/>
    <xf numFmtId="0" fontId="5" fillId="4" borderId="13" xfId="0" applyFont="1" applyFill="1" applyBorder="1" applyAlignment="1">
      <alignment horizontal="center" vertical="center"/>
    </xf>
    <xf numFmtId="0" fontId="5" fillId="4" borderId="14"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6" fillId="4" borderId="10" xfId="0" applyFont="1" applyFill="1" applyBorder="1" applyAlignment="1">
      <alignment horizontal="center" wrapText="1"/>
    </xf>
    <xf numFmtId="0" fontId="16" fillId="4" borderId="11" xfId="0" applyFont="1" applyFill="1" applyBorder="1" applyAlignment="1">
      <alignment horizontal="center" wrapText="1"/>
    </xf>
    <xf numFmtId="0" fontId="16" fillId="4" borderId="12" xfId="0" applyFont="1" applyFill="1" applyBorder="1" applyAlignment="1">
      <alignment horizontal="center" wrapText="1"/>
    </xf>
    <xf numFmtId="0" fontId="4" fillId="2" borderId="10"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5"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17" fillId="4" borderId="10" xfId="0" applyFont="1" applyFill="1" applyBorder="1" applyAlignment="1">
      <alignment horizontal="center" vertical="center"/>
    </xf>
    <xf numFmtId="0" fontId="17" fillId="4" borderId="6" xfId="0"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0" fillId="2" borderId="15" xfId="0" applyFill="1" applyBorder="1" applyAlignment="1">
      <alignment horizontal="left" vertical="top" wrapText="1"/>
    </xf>
    <xf numFmtId="0" fontId="0" fillId="2" borderId="16" xfId="0" applyFill="1" applyBorder="1" applyAlignment="1">
      <alignment horizontal="left" vertical="top" wrapText="1"/>
    </xf>
    <xf numFmtId="0" fontId="0" fillId="2" borderId="17" xfId="0" applyFill="1" applyBorder="1" applyAlignment="1">
      <alignment horizontal="left" vertical="top" wrapText="1"/>
    </xf>
    <xf numFmtId="0" fontId="0" fillId="2" borderId="20" xfId="0" applyFill="1" applyBorder="1" applyAlignment="1">
      <alignment horizontal="left" vertical="top" wrapText="1"/>
    </xf>
    <xf numFmtId="0" fontId="0" fillId="2" borderId="21" xfId="0" applyFill="1" applyBorder="1" applyAlignment="1">
      <alignment horizontal="left" vertical="top" wrapText="1"/>
    </xf>
    <xf numFmtId="0" fontId="0" fillId="2" borderId="22" xfId="0" applyFill="1" applyBorder="1" applyAlignment="1">
      <alignment horizontal="left" vertical="top" wrapText="1"/>
    </xf>
    <xf numFmtId="0" fontId="0" fillId="2" borderId="18" xfId="0" applyFill="1" applyBorder="1" applyAlignment="1">
      <alignment horizontal="left" vertical="top" wrapText="1"/>
    </xf>
    <xf numFmtId="0" fontId="0" fillId="2" borderId="0" xfId="0" applyFill="1" applyAlignment="1">
      <alignment horizontal="left" vertical="top" wrapText="1"/>
    </xf>
    <xf numFmtId="0" fontId="0" fillId="2" borderId="19" xfId="0" applyFill="1" applyBorder="1" applyAlignment="1">
      <alignment horizontal="left" vertical="top" wrapText="1"/>
    </xf>
    <xf numFmtId="49" fontId="0" fillId="2" borderId="0" xfId="0" applyNumberFormat="1" applyFill="1" applyAlignment="1">
      <alignment horizontal="left" vertical="top" wrapText="1"/>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8" xfId="0" applyBorder="1" applyAlignment="1">
      <alignment horizontal="center" vertical="center"/>
    </xf>
    <xf numFmtId="0" fontId="10" fillId="0" borderId="12" xfId="0" applyFont="1" applyBorder="1" applyAlignment="1">
      <alignment horizontal="center" vertical="center"/>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4" fillId="0" borderId="9" xfId="0" applyFont="1" applyBorder="1" applyAlignment="1">
      <alignment horizontal="center" vertical="center"/>
    </xf>
    <xf numFmtId="0" fontId="0" fillId="4" borderId="10" xfId="0" applyFill="1" applyBorder="1" applyAlignment="1">
      <alignment horizontal="left" vertical="top" wrapText="1"/>
    </xf>
    <xf numFmtId="0" fontId="0" fillId="4" borderId="11" xfId="0" applyFill="1" applyBorder="1" applyAlignment="1">
      <alignment horizontal="left" vertical="top" wrapText="1"/>
    </xf>
    <xf numFmtId="0" fontId="0" fillId="4" borderId="12" xfId="0" applyFill="1" applyBorder="1" applyAlignment="1">
      <alignment horizontal="left" vertical="top" wrapText="1"/>
    </xf>
    <xf numFmtId="0" fontId="0" fillId="4" borderId="4" xfId="0" applyFill="1" applyBorder="1" applyAlignment="1">
      <alignment horizontal="left" vertical="top" wrapText="1"/>
    </xf>
    <xf numFmtId="0" fontId="0" fillId="4" borderId="0" xfId="0" applyFill="1" applyAlignment="1">
      <alignment horizontal="left" vertical="top" wrapText="1"/>
    </xf>
    <xf numFmtId="0" fontId="0" fillId="4" borderId="5" xfId="0" applyFill="1" applyBorder="1" applyAlignment="1">
      <alignment horizontal="left" vertical="top" wrapText="1"/>
    </xf>
    <xf numFmtId="0" fontId="0" fillId="4" borderId="6" xfId="0" applyFill="1" applyBorder="1" applyAlignment="1">
      <alignment horizontal="left" vertical="top" wrapText="1"/>
    </xf>
    <xf numFmtId="0" fontId="0" fillId="4" borderId="7" xfId="0" applyFill="1" applyBorder="1" applyAlignment="1">
      <alignment horizontal="left" vertical="top" wrapText="1"/>
    </xf>
    <xf numFmtId="0" fontId="0" fillId="4" borderId="8" xfId="0" applyFill="1" applyBorder="1" applyAlignment="1">
      <alignment horizontal="left" vertical="top" wrapText="1"/>
    </xf>
  </cellXfs>
  <cellStyles count="1">
    <cellStyle name="Normaali" xfId="0" builtinId="0"/>
  </cellStyles>
  <dxfs count="0"/>
  <tableStyles count="0" defaultTableStyle="TableStyleMedium2"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12</xdr:col>
      <xdr:colOff>205409</xdr:colOff>
      <xdr:row>0</xdr:row>
      <xdr:rowOff>124366</xdr:rowOff>
    </xdr:from>
    <xdr:to>
      <xdr:col>17</xdr:col>
      <xdr:colOff>298174</xdr:colOff>
      <xdr:row>7</xdr:row>
      <xdr:rowOff>106017</xdr:rowOff>
    </xdr:to>
    <xdr:grpSp>
      <xdr:nvGrpSpPr>
        <xdr:cNvPr id="7" name="Ryhmä 6">
          <a:extLst>
            <a:ext uri="{FF2B5EF4-FFF2-40B4-BE49-F238E27FC236}">
              <a16:creationId xmlns:a16="http://schemas.microsoft.com/office/drawing/2014/main" id="{F7D2ECCA-FB71-9777-9F60-60D9A0343245}"/>
            </a:ext>
          </a:extLst>
        </xdr:cNvPr>
        <xdr:cNvGrpSpPr/>
      </xdr:nvGrpSpPr>
      <xdr:grpSpPr>
        <a:xfrm>
          <a:off x="7520609" y="124366"/>
          <a:ext cx="3140765" cy="1286990"/>
          <a:chOff x="7699513" y="356280"/>
          <a:chExt cx="3140765" cy="1286990"/>
        </a:xfrm>
      </xdr:grpSpPr>
      <xdr:pic>
        <xdr:nvPicPr>
          <xdr:cNvPr id="3" name="Kuva 2">
            <a:extLst>
              <a:ext uri="{FF2B5EF4-FFF2-40B4-BE49-F238E27FC236}">
                <a16:creationId xmlns:a16="http://schemas.microsoft.com/office/drawing/2014/main" id="{BE08D92C-ADE6-D40A-CA17-556165C59C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13785" y="356280"/>
            <a:ext cx="2769704" cy="841929"/>
          </a:xfrm>
          <a:prstGeom prst="rect">
            <a:avLst/>
          </a:prstGeom>
        </xdr:spPr>
      </xdr:pic>
      <xdr:pic>
        <xdr:nvPicPr>
          <xdr:cNvPr id="5" name="Kuva 4">
            <a:extLst>
              <a:ext uri="{FF2B5EF4-FFF2-40B4-BE49-F238E27FC236}">
                <a16:creationId xmlns:a16="http://schemas.microsoft.com/office/drawing/2014/main" id="{AA2DEA0B-05D7-2F16-A180-2B81355B4B4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39851" y="1066757"/>
            <a:ext cx="2721559" cy="506174"/>
          </a:xfrm>
          <a:prstGeom prst="rect">
            <a:avLst/>
          </a:prstGeom>
        </xdr:spPr>
      </xdr:pic>
      <xdr:sp macro="" textlink="">
        <xdr:nvSpPr>
          <xdr:cNvPr id="6" name="Suorakulmio 5">
            <a:extLst>
              <a:ext uri="{FF2B5EF4-FFF2-40B4-BE49-F238E27FC236}">
                <a16:creationId xmlns:a16="http://schemas.microsoft.com/office/drawing/2014/main" id="{8E8EB58D-A47C-326C-1B3E-E36615F4EFA0}"/>
              </a:ext>
            </a:extLst>
          </xdr:cNvPr>
          <xdr:cNvSpPr/>
        </xdr:nvSpPr>
        <xdr:spPr>
          <a:xfrm>
            <a:off x="7699513" y="430696"/>
            <a:ext cx="3140765" cy="1212574"/>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i-FI"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73846</xdr:colOff>
      <xdr:row>13</xdr:row>
      <xdr:rowOff>57373</xdr:rowOff>
    </xdr:from>
    <xdr:to>
      <xdr:col>15</xdr:col>
      <xdr:colOff>466165</xdr:colOff>
      <xdr:row>25</xdr:row>
      <xdr:rowOff>80682</xdr:rowOff>
    </xdr:to>
    <xdr:sp macro="" textlink="">
      <xdr:nvSpPr>
        <xdr:cNvPr id="5" name="Tekstiruutu 4">
          <a:extLst>
            <a:ext uri="{FF2B5EF4-FFF2-40B4-BE49-F238E27FC236}">
              <a16:creationId xmlns:a16="http://schemas.microsoft.com/office/drawing/2014/main" id="{F0CCFD00-107E-4CBE-A5F4-EDC0F67F42DE}"/>
            </a:ext>
          </a:extLst>
        </xdr:cNvPr>
        <xdr:cNvSpPr txBox="1"/>
      </xdr:nvSpPr>
      <xdr:spPr>
        <a:xfrm>
          <a:off x="6851164" y="2388197"/>
          <a:ext cx="6488319" cy="217483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i-FI" sz="2400" b="1" u="sng">
              <a:solidFill>
                <a:srgbClr val="FF0000"/>
              </a:solidFill>
            </a:rPr>
            <a:t>Kriteeriluokat ja suuntaa-antavat pisteytykset:</a:t>
          </a:r>
        </a:p>
        <a:p>
          <a:endParaRPr lang="fi-FI" sz="2400" b="1">
            <a:solidFill>
              <a:srgbClr val="FF0000"/>
            </a:solidFill>
          </a:endParaRPr>
        </a:p>
        <a:p>
          <a:r>
            <a:rPr lang="fi-FI" sz="2400" b="1">
              <a:solidFill>
                <a:srgbClr val="FF0000"/>
              </a:solidFill>
            </a:rPr>
            <a:t>Luokka 1 = 0-20p. 	(esim. 4p., 12p., 20p.)</a:t>
          </a:r>
        </a:p>
        <a:p>
          <a:r>
            <a:rPr lang="fi-FI" sz="2400" b="1">
              <a:solidFill>
                <a:srgbClr val="FF0000"/>
              </a:solidFill>
            </a:rPr>
            <a:t>Luokka 2 = 0-10p.</a:t>
          </a:r>
          <a:r>
            <a:rPr lang="fi-FI" sz="2400" b="1" baseline="0">
              <a:solidFill>
                <a:srgbClr val="FF0000"/>
              </a:solidFill>
            </a:rPr>
            <a:t> 	(esim. </a:t>
          </a:r>
          <a:r>
            <a:rPr lang="fi-FI" sz="2400" b="1">
              <a:solidFill>
                <a:srgbClr val="FF0000"/>
              </a:solidFill>
            </a:rPr>
            <a:t>2p.,</a:t>
          </a:r>
          <a:r>
            <a:rPr lang="fi-FI" sz="2400" b="1" baseline="0">
              <a:solidFill>
                <a:srgbClr val="FF0000"/>
              </a:solidFill>
            </a:rPr>
            <a:t> 6p., 10p.)</a:t>
          </a:r>
        </a:p>
        <a:p>
          <a:r>
            <a:rPr lang="fi-FI" sz="2400" b="1" baseline="0">
              <a:solidFill>
                <a:srgbClr val="FF0000"/>
              </a:solidFill>
            </a:rPr>
            <a:t>Luokka 3 = 0-5p. 	(esim. 1p., 3p., 5p.)</a:t>
          </a:r>
          <a:endParaRPr lang="fi-FI" sz="2400" b="1">
            <a:solidFill>
              <a:srgbClr val="FF0000"/>
            </a:solidFill>
          </a:endParaRPr>
        </a:p>
      </xdr:txBody>
    </xdr:sp>
    <xdr:clientData/>
  </xdr:twoCellAnchor>
</xdr:wsDr>
</file>

<file path=xl/theme/theme1.xml><?xml version="1.0" encoding="utf-8"?>
<a:theme xmlns:a="http://schemas.openxmlformats.org/drawingml/2006/main" name="Office 2013 – 2022 -te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5FDE0-95B2-4954-8991-E34A08C56F91}">
  <dimension ref="B1:Y34"/>
  <sheetViews>
    <sheetView topLeftCell="A12" zoomScale="115" zoomScaleNormal="115" workbookViewId="0">
      <selection activeCell="O30" sqref="O30"/>
    </sheetView>
  </sheetViews>
  <sheetFormatPr defaultColWidth="8.88671875" defaultRowHeight="14.4" x14ac:dyDescent="0.3"/>
  <cols>
    <col min="1" max="13" width="8.88671875" style="7"/>
    <col min="14" max="22" width="8.88671875" style="22"/>
    <col min="23" max="24" width="8.88671875" style="7"/>
    <col min="25" max="25" width="107.44140625" style="7" customWidth="1"/>
    <col min="26" max="16384" width="8.88671875" style="7"/>
  </cols>
  <sheetData>
    <row r="1" spans="2:25" ht="15" thickBot="1" x14ac:dyDescent="0.35">
      <c r="B1" s="8" t="s">
        <v>65</v>
      </c>
    </row>
    <row r="2" spans="2:25" ht="14.4" customHeight="1" x14ac:dyDescent="0.3">
      <c r="B2" s="108" t="s">
        <v>67</v>
      </c>
      <c r="C2" s="109"/>
      <c r="D2" s="109"/>
      <c r="E2" s="109"/>
      <c r="F2" s="109"/>
      <c r="G2" s="109"/>
      <c r="H2" s="109"/>
      <c r="I2" s="109"/>
      <c r="J2" s="109"/>
      <c r="K2" s="110"/>
      <c r="N2" s="21"/>
    </row>
    <row r="3" spans="2:25" x14ac:dyDescent="0.3">
      <c r="B3" s="114"/>
      <c r="C3" s="115"/>
      <c r="D3" s="115"/>
      <c r="E3" s="115"/>
      <c r="F3" s="115"/>
      <c r="G3" s="115"/>
      <c r="H3" s="115"/>
      <c r="I3" s="115"/>
      <c r="J3" s="115"/>
      <c r="K3" s="116"/>
    </row>
    <row r="4" spans="2:25" x14ac:dyDescent="0.3">
      <c r="B4" s="114"/>
      <c r="C4" s="115"/>
      <c r="D4" s="115"/>
      <c r="E4" s="115"/>
      <c r="F4" s="115"/>
      <c r="G4" s="115"/>
      <c r="H4" s="115"/>
      <c r="I4" s="115"/>
      <c r="J4" s="115"/>
      <c r="K4" s="116"/>
    </row>
    <row r="5" spans="2:25" x14ac:dyDescent="0.3">
      <c r="B5" s="114"/>
      <c r="C5" s="115"/>
      <c r="D5" s="115"/>
      <c r="E5" s="115"/>
      <c r="F5" s="115"/>
      <c r="G5" s="115"/>
      <c r="H5" s="115"/>
      <c r="I5" s="115"/>
      <c r="J5" s="115"/>
      <c r="K5" s="116"/>
    </row>
    <row r="6" spans="2:25" x14ac:dyDescent="0.3">
      <c r="B6" s="114"/>
      <c r="C6" s="115"/>
      <c r="D6" s="115"/>
      <c r="E6" s="115"/>
      <c r="F6" s="115"/>
      <c r="G6" s="115"/>
      <c r="H6" s="115"/>
      <c r="I6" s="115"/>
      <c r="J6" s="115"/>
      <c r="K6" s="116"/>
    </row>
    <row r="7" spans="2:25" x14ac:dyDescent="0.3">
      <c r="B7" s="114"/>
      <c r="C7" s="115"/>
      <c r="D7" s="115"/>
      <c r="E7" s="115"/>
      <c r="F7" s="115"/>
      <c r="G7" s="115"/>
      <c r="H7" s="115"/>
      <c r="I7" s="115"/>
      <c r="J7" s="115"/>
      <c r="K7" s="116"/>
    </row>
    <row r="8" spans="2:25" x14ac:dyDescent="0.3">
      <c r="B8" s="114"/>
      <c r="C8" s="115"/>
      <c r="D8" s="115"/>
      <c r="E8" s="115"/>
      <c r="F8" s="115"/>
      <c r="G8" s="115"/>
      <c r="H8" s="115"/>
      <c r="I8" s="115"/>
      <c r="J8" s="115"/>
      <c r="K8" s="116"/>
    </row>
    <row r="9" spans="2:25" ht="15" thickBot="1" x14ac:dyDescent="0.35">
      <c r="B9" s="111"/>
      <c r="C9" s="112"/>
      <c r="D9" s="112"/>
      <c r="E9" s="112"/>
      <c r="F9" s="112"/>
      <c r="G9" s="112"/>
      <c r="H9" s="112"/>
      <c r="I9" s="112"/>
      <c r="J9" s="112"/>
      <c r="K9" s="113"/>
      <c r="N9" s="117"/>
      <c r="O9" s="117"/>
      <c r="P9" s="117"/>
      <c r="Q9" s="117"/>
      <c r="R9" s="117"/>
      <c r="S9" s="117"/>
      <c r="T9" s="117"/>
      <c r="U9" s="117"/>
      <c r="V9" s="117"/>
      <c r="W9" s="117"/>
      <c r="X9" s="117"/>
      <c r="Y9" s="117"/>
    </row>
    <row r="10" spans="2:25" ht="15" thickBot="1" x14ac:dyDescent="0.35">
      <c r="B10" s="8" t="s">
        <v>0</v>
      </c>
      <c r="N10" s="117"/>
      <c r="O10" s="117"/>
      <c r="P10" s="117"/>
      <c r="Q10" s="117"/>
      <c r="R10" s="117"/>
      <c r="S10" s="117"/>
      <c r="T10" s="117"/>
      <c r="U10" s="117"/>
      <c r="V10" s="117"/>
      <c r="W10" s="117"/>
      <c r="X10" s="117"/>
      <c r="Y10" s="117"/>
    </row>
    <row r="11" spans="2:25" x14ac:dyDescent="0.3">
      <c r="B11" s="108" t="s">
        <v>68</v>
      </c>
      <c r="C11" s="109"/>
      <c r="D11" s="109"/>
      <c r="E11" s="109"/>
      <c r="F11" s="109"/>
      <c r="G11" s="109"/>
      <c r="H11" s="109"/>
      <c r="I11" s="109"/>
      <c r="J11" s="109"/>
      <c r="K11" s="110"/>
      <c r="N11" s="117"/>
      <c r="O11" s="117"/>
      <c r="P11" s="117"/>
      <c r="Q11" s="117"/>
      <c r="R11" s="117"/>
      <c r="S11" s="117"/>
      <c r="T11" s="117"/>
      <c r="U11" s="117"/>
      <c r="V11" s="117"/>
      <c r="W11" s="117"/>
      <c r="X11" s="117"/>
      <c r="Y11" s="117"/>
    </row>
    <row r="12" spans="2:25" x14ac:dyDescent="0.3">
      <c r="B12" s="114"/>
      <c r="C12" s="115"/>
      <c r="D12" s="115"/>
      <c r="E12" s="115"/>
      <c r="F12" s="115"/>
      <c r="G12" s="115"/>
      <c r="H12" s="115"/>
      <c r="I12" s="115"/>
      <c r="J12" s="115"/>
      <c r="K12" s="116"/>
      <c r="N12" s="117"/>
      <c r="O12" s="117"/>
      <c r="P12" s="117"/>
      <c r="Q12" s="117"/>
      <c r="R12" s="117"/>
      <c r="S12" s="117"/>
      <c r="T12" s="117"/>
      <c r="U12" s="117"/>
      <c r="V12" s="117"/>
      <c r="W12" s="117"/>
      <c r="X12" s="117"/>
      <c r="Y12" s="117"/>
    </row>
    <row r="13" spans="2:25" x14ac:dyDescent="0.3">
      <c r="B13" s="114"/>
      <c r="C13" s="115"/>
      <c r="D13" s="115"/>
      <c r="E13" s="115"/>
      <c r="F13" s="115"/>
      <c r="G13" s="115"/>
      <c r="H13" s="115"/>
      <c r="I13" s="115"/>
      <c r="J13" s="115"/>
      <c r="K13" s="116"/>
      <c r="N13" s="117"/>
      <c r="O13" s="117"/>
      <c r="P13" s="117"/>
      <c r="Q13" s="117"/>
      <c r="R13" s="117"/>
      <c r="S13" s="117"/>
      <c r="T13" s="117"/>
      <c r="U13" s="117"/>
      <c r="V13" s="117"/>
      <c r="W13" s="117"/>
      <c r="X13" s="117"/>
      <c r="Y13" s="117"/>
    </row>
    <row r="14" spans="2:25" x14ac:dyDescent="0.3">
      <c r="B14" s="114"/>
      <c r="C14" s="115"/>
      <c r="D14" s="115"/>
      <c r="E14" s="115"/>
      <c r="F14" s="115"/>
      <c r="G14" s="115"/>
      <c r="H14" s="115"/>
      <c r="I14" s="115"/>
      <c r="J14" s="115"/>
      <c r="K14" s="116"/>
      <c r="N14" s="117"/>
      <c r="O14" s="117"/>
      <c r="P14" s="117"/>
      <c r="Q14" s="117"/>
      <c r="R14" s="117"/>
      <c r="S14" s="117"/>
      <c r="T14" s="117"/>
      <c r="U14" s="117"/>
      <c r="V14" s="117"/>
      <c r="W14" s="117"/>
      <c r="X14" s="117"/>
      <c r="Y14" s="117"/>
    </row>
    <row r="15" spans="2:25" x14ac:dyDescent="0.3">
      <c r="B15" s="114"/>
      <c r="C15" s="115"/>
      <c r="D15" s="115"/>
      <c r="E15" s="115"/>
      <c r="F15" s="115"/>
      <c r="G15" s="115"/>
      <c r="H15" s="115"/>
      <c r="I15" s="115"/>
      <c r="J15" s="115"/>
      <c r="K15" s="116"/>
      <c r="N15" s="117"/>
      <c r="O15" s="117"/>
      <c r="P15" s="117"/>
      <c r="Q15" s="117"/>
      <c r="R15" s="117"/>
      <c r="S15" s="117"/>
      <c r="T15" s="117"/>
      <c r="U15" s="117"/>
      <c r="V15" s="117"/>
      <c r="W15" s="117"/>
      <c r="X15" s="117"/>
      <c r="Y15" s="117"/>
    </row>
    <row r="16" spans="2:25" ht="15" thickBot="1" x14ac:dyDescent="0.35">
      <c r="B16" s="111"/>
      <c r="C16" s="112"/>
      <c r="D16" s="112"/>
      <c r="E16" s="112"/>
      <c r="F16" s="112"/>
      <c r="G16" s="112"/>
      <c r="H16" s="112"/>
      <c r="I16" s="112"/>
      <c r="J16" s="112"/>
      <c r="K16" s="113"/>
      <c r="N16" s="117"/>
      <c r="O16" s="117"/>
      <c r="P16" s="117"/>
      <c r="Q16" s="117"/>
      <c r="R16" s="117"/>
      <c r="S16" s="117"/>
      <c r="T16" s="117"/>
      <c r="U16" s="117"/>
      <c r="V16" s="117"/>
      <c r="W16" s="117"/>
      <c r="X16" s="117"/>
      <c r="Y16" s="117"/>
    </row>
    <row r="17" spans="2:25" ht="15" thickBot="1" x14ac:dyDescent="0.35">
      <c r="B17" s="8" t="s">
        <v>1</v>
      </c>
      <c r="N17" s="117"/>
      <c r="O17" s="117"/>
      <c r="P17" s="117"/>
      <c r="Q17" s="117"/>
      <c r="R17" s="117"/>
      <c r="S17" s="117"/>
      <c r="T17" s="117"/>
      <c r="U17" s="117"/>
      <c r="V17" s="117"/>
      <c r="W17" s="117"/>
      <c r="X17" s="117"/>
      <c r="Y17" s="117"/>
    </row>
    <row r="18" spans="2:25" ht="14.4" customHeight="1" x14ac:dyDescent="0.3">
      <c r="B18" s="108" t="s">
        <v>69</v>
      </c>
      <c r="C18" s="109"/>
      <c r="D18" s="109"/>
      <c r="E18" s="109"/>
      <c r="F18" s="109"/>
      <c r="G18" s="109"/>
      <c r="H18" s="109"/>
      <c r="I18" s="109"/>
      <c r="J18" s="109"/>
      <c r="K18" s="110"/>
      <c r="N18" s="117"/>
      <c r="O18" s="117"/>
      <c r="P18" s="117"/>
      <c r="Q18" s="117"/>
      <c r="R18" s="117"/>
      <c r="S18" s="117"/>
      <c r="T18" s="117"/>
      <c r="U18" s="117"/>
      <c r="V18" s="117"/>
      <c r="W18" s="117"/>
      <c r="X18" s="117"/>
      <c r="Y18" s="117"/>
    </row>
    <row r="19" spans="2:25" x14ac:dyDescent="0.3">
      <c r="B19" s="114"/>
      <c r="C19" s="115"/>
      <c r="D19" s="115"/>
      <c r="E19" s="115"/>
      <c r="F19" s="115"/>
      <c r="G19" s="115"/>
      <c r="H19" s="115"/>
      <c r="I19" s="115"/>
      <c r="J19" s="115"/>
      <c r="K19" s="116"/>
      <c r="N19" s="117"/>
      <c r="O19" s="117"/>
      <c r="P19" s="117"/>
      <c r="Q19" s="117"/>
      <c r="R19" s="117"/>
      <c r="S19" s="117"/>
      <c r="T19" s="117"/>
      <c r="U19" s="117"/>
      <c r="V19" s="117"/>
      <c r="W19" s="117"/>
      <c r="X19" s="117"/>
      <c r="Y19" s="117"/>
    </row>
    <row r="20" spans="2:25" x14ac:dyDescent="0.3">
      <c r="B20" s="114"/>
      <c r="C20" s="115"/>
      <c r="D20" s="115"/>
      <c r="E20" s="115"/>
      <c r="F20" s="115"/>
      <c r="G20" s="115"/>
      <c r="H20" s="115"/>
      <c r="I20" s="115"/>
      <c r="J20" s="115"/>
      <c r="K20" s="116"/>
      <c r="N20" s="117"/>
      <c r="O20" s="117"/>
      <c r="P20" s="117"/>
      <c r="Q20" s="117"/>
      <c r="R20" s="117"/>
      <c r="S20" s="117"/>
      <c r="T20" s="117"/>
      <c r="U20" s="117"/>
      <c r="V20" s="117"/>
      <c r="W20" s="117"/>
      <c r="X20" s="117"/>
      <c r="Y20" s="117"/>
    </row>
    <row r="21" spans="2:25" x14ac:dyDescent="0.3">
      <c r="B21" s="114"/>
      <c r="C21" s="115"/>
      <c r="D21" s="115"/>
      <c r="E21" s="115"/>
      <c r="F21" s="115"/>
      <c r="G21" s="115"/>
      <c r="H21" s="115"/>
      <c r="I21" s="115"/>
      <c r="J21" s="115"/>
      <c r="K21" s="116"/>
      <c r="N21" s="117"/>
      <c r="O21" s="117"/>
      <c r="P21" s="117"/>
      <c r="Q21" s="117"/>
      <c r="R21" s="117"/>
      <c r="S21" s="117"/>
      <c r="T21" s="117"/>
      <c r="U21" s="117"/>
      <c r="V21" s="117"/>
      <c r="W21" s="117"/>
      <c r="X21" s="117"/>
      <c r="Y21" s="117"/>
    </row>
    <row r="22" spans="2:25" ht="14.4" customHeight="1" x14ac:dyDescent="0.3">
      <c r="B22" s="114"/>
      <c r="C22" s="115"/>
      <c r="D22" s="115"/>
      <c r="E22" s="115"/>
      <c r="F22" s="115"/>
      <c r="G22" s="115"/>
      <c r="H22" s="115"/>
      <c r="I22" s="115"/>
      <c r="J22" s="115"/>
      <c r="K22" s="116"/>
      <c r="N22" s="117"/>
      <c r="O22" s="117"/>
      <c r="P22" s="117"/>
      <c r="Q22" s="117"/>
      <c r="R22" s="117"/>
      <c r="S22" s="117"/>
      <c r="T22" s="117"/>
      <c r="U22" s="117"/>
      <c r="V22" s="117"/>
      <c r="W22" s="117"/>
      <c r="X22" s="117"/>
      <c r="Y22" s="117"/>
    </row>
    <row r="23" spans="2:25" ht="18" customHeight="1" thickBot="1" x14ac:dyDescent="0.35">
      <c r="B23" s="111"/>
      <c r="C23" s="112"/>
      <c r="D23" s="112"/>
      <c r="E23" s="112"/>
      <c r="F23" s="112"/>
      <c r="G23" s="112"/>
      <c r="H23" s="112"/>
      <c r="I23" s="112"/>
      <c r="J23" s="112"/>
      <c r="K23" s="113"/>
      <c r="N23" s="117"/>
      <c r="O23" s="117"/>
      <c r="P23" s="117"/>
      <c r="Q23" s="117"/>
      <c r="R23" s="117"/>
      <c r="S23" s="117"/>
      <c r="T23" s="117"/>
      <c r="U23" s="117"/>
      <c r="V23" s="117"/>
      <c r="W23" s="117"/>
      <c r="X23" s="117"/>
      <c r="Y23" s="117"/>
    </row>
    <row r="24" spans="2:25" ht="15" thickBot="1" x14ac:dyDescent="0.35">
      <c r="B24" s="8" t="s">
        <v>2</v>
      </c>
      <c r="N24" s="117"/>
      <c r="O24" s="117"/>
      <c r="P24" s="117"/>
      <c r="Q24" s="117"/>
      <c r="R24" s="117"/>
      <c r="S24" s="117"/>
      <c r="T24" s="117"/>
      <c r="U24" s="117"/>
      <c r="V24" s="117"/>
      <c r="W24" s="117"/>
      <c r="X24" s="117"/>
      <c r="Y24" s="117"/>
    </row>
    <row r="25" spans="2:25" ht="14.4" customHeight="1" x14ac:dyDescent="0.3">
      <c r="B25" s="108" t="s">
        <v>66</v>
      </c>
      <c r="C25" s="109"/>
      <c r="D25" s="109"/>
      <c r="E25" s="109"/>
      <c r="F25" s="109"/>
      <c r="G25" s="109"/>
      <c r="H25" s="109"/>
      <c r="I25" s="109"/>
      <c r="J25" s="109"/>
      <c r="K25" s="110"/>
      <c r="N25" s="117"/>
      <c r="O25" s="117"/>
      <c r="P25" s="117"/>
      <c r="Q25" s="117"/>
      <c r="R25" s="117"/>
      <c r="S25" s="117"/>
      <c r="T25" s="117"/>
      <c r="U25" s="117"/>
      <c r="V25" s="117"/>
      <c r="W25" s="117"/>
      <c r="X25" s="117"/>
      <c r="Y25" s="117"/>
    </row>
    <row r="26" spans="2:25" x14ac:dyDescent="0.3">
      <c r="B26" s="114"/>
      <c r="C26" s="115"/>
      <c r="D26" s="115"/>
      <c r="E26" s="115"/>
      <c r="F26" s="115"/>
      <c r="G26" s="115"/>
      <c r="H26" s="115"/>
      <c r="I26" s="115"/>
      <c r="J26" s="115"/>
      <c r="K26" s="116"/>
    </row>
    <row r="27" spans="2:25" x14ac:dyDescent="0.3">
      <c r="B27" s="114"/>
      <c r="C27" s="115"/>
      <c r="D27" s="115"/>
      <c r="E27" s="115"/>
      <c r="F27" s="115"/>
      <c r="G27" s="115"/>
      <c r="H27" s="115"/>
      <c r="I27" s="115"/>
      <c r="J27" s="115"/>
      <c r="K27" s="116"/>
      <c r="N27" s="18"/>
      <c r="O27" s="7"/>
      <c r="P27" s="7"/>
      <c r="Q27" s="7"/>
      <c r="R27" s="7"/>
      <c r="S27" s="7"/>
      <c r="T27" s="7"/>
      <c r="U27" s="7"/>
    </row>
    <row r="28" spans="2:25" ht="15" thickBot="1" x14ac:dyDescent="0.35">
      <c r="B28" s="39"/>
      <c r="C28" s="40"/>
      <c r="D28" s="40"/>
      <c r="E28" s="40"/>
      <c r="F28" s="40"/>
      <c r="G28" s="40"/>
      <c r="H28" s="40"/>
      <c r="I28" s="40"/>
      <c r="J28" s="40"/>
      <c r="K28" s="41"/>
      <c r="N28" s="117"/>
      <c r="O28" s="117"/>
      <c r="P28" s="117"/>
      <c r="Q28" s="117"/>
      <c r="R28" s="117"/>
      <c r="S28" s="117"/>
      <c r="T28" s="117"/>
      <c r="U28" s="117"/>
      <c r="V28" s="117"/>
      <c r="W28" s="117"/>
      <c r="X28" s="117"/>
      <c r="Y28" s="117"/>
    </row>
    <row r="29" spans="2:25" ht="15" customHeight="1" thickBot="1" x14ac:dyDescent="0.35">
      <c r="B29" s="8" t="s">
        <v>51</v>
      </c>
      <c r="N29" s="117"/>
      <c r="O29" s="117"/>
      <c r="P29" s="117"/>
      <c r="Q29" s="117"/>
      <c r="R29" s="117"/>
      <c r="S29" s="117"/>
      <c r="T29" s="117"/>
      <c r="U29" s="117"/>
      <c r="V29" s="117"/>
      <c r="W29" s="117"/>
      <c r="X29" s="117"/>
      <c r="Y29" s="117"/>
    </row>
    <row r="30" spans="2:25" ht="28.95" customHeight="1" x14ac:dyDescent="0.3">
      <c r="B30" s="108" t="s">
        <v>70</v>
      </c>
      <c r="C30" s="109"/>
      <c r="D30" s="109"/>
      <c r="E30" s="109"/>
      <c r="F30" s="109"/>
      <c r="G30" s="109"/>
      <c r="H30" s="109"/>
      <c r="I30" s="109"/>
      <c r="J30" s="109"/>
      <c r="K30" s="110"/>
      <c r="N30" s="43"/>
      <c r="O30" s="43"/>
      <c r="P30" s="43"/>
      <c r="Q30" s="43"/>
      <c r="R30" s="43"/>
      <c r="S30" s="43"/>
      <c r="T30" s="43"/>
      <c r="U30" s="43"/>
      <c r="V30" s="43"/>
      <c r="W30" s="43"/>
      <c r="X30" s="43"/>
      <c r="Y30" s="43"/>
    </row>
    <row r="31" spans="2:25" ht="15" thickBot="1" x14ac:dyDescent="0.35">
      <c r="B31" s="111"/>
      <c r="C31" s="112"/>
      <c r="D31" s="112"/>
      <c r="E31" s="112"/>
      <c r="F31" s="112"/>
      <c r="G31" s="112"/>
      <c r="H31" s="112"/>
      <c r="I31" s="112"/>
      <c r="J31" s="112"/>
      <c r="K31" s="113"/>
      <c r="N31" s="117"/>
      <c r="O31" s="117"/>
      <c r="P31" s="117"/>
      <c r="Q31" s="117"/>
      <c r="R31" s="117"/>
      <c r="S31" s="117"/>
      <c r="T31" s="117"/>
      <c r="U31" s="117"/>
      <c r="V31" s="117"/>
      <c r="W31" s="117"/>
      <c r="X31" s="117"/>
      <c r="Y31" s="117"/>
    </row>
    <row r="32" spans="2:25" x14ac:dyDescent="0.3">
      <c r="B32" s="44"/>
      <c r="C32" s="42"/>
      <c r="D32" s="42"/>
      <c r="E32" s="42"/>
      <c r="F32" s="42"/>
      <c r="G32" s="42"/>
      <c r="H32" s="42"/>
      <c r="I32" s="42"/>
      <c r="J32" s="42"/>
      <c r="K32" s="42"/>
      <c r="N32" s="43"/>
      <c r="O32" s="43"/>
      <c r="P32" s="43"/>
      <c r="Q32" s="43"/>
      <c r="R32" s="43"/>
      <c r="S32" s="43"/>
      <c r="T32" s="43"/>
      <c r="U32" s="43"/>
      <c r="V32" s="43"/>
      <c r="W32" s="43"/>
      <c r="X32" s="43"/>
      <c r="Y32" s="43"/>
    </row>
    <row r="34" ht="14.4" customHeight="1" x14ac:dyDescent="0.3"/>
  </sheetData>
  <mergeCells count="19">
    <mergeCell ref="N28:Y28"/>
    <mergeCell ref="N29:Y29"/>
    <mergeCell ref="N31:Y31"/>
    <mergeCell ref="N19:Y20"/>
    <mergeCell ref="N21:Y22"/>
    <mergeCell ref="N23:Y23"/>
    <mergeCell ref="N24:Y25"/>
    <mergeCell ref="N9:Y10"/>
    <mergeCell ref="N11:Y12"/>
    <mergeCell ref="N13:Y14"/>
    <mergeCell ref="N15:Y16"/>
    <mergeCell ref="N17:Y18"/>
    <mergeCell ref="B30:K30"/>
    <mergeCell ref="B31:K31"/>
    <mergeCell ref="B2:K9"/>
    <mergeCell ref="B11:K16"/>
    <mergeCell ref="B18:K22"/>
    <mergeCell ref="B23:K23"/>
    <mergeCell ref="B25:K27"/>
  </mergeCells>
  <pageMargins left="0.7" right="0.7" top="0.75" bottom="0.75" header="0.3" footer="0.3"/>
  <pageSetup paperSize="9" orientation="portrait" horizontalDpi="300"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0"/>
  <sheetViews>
    <sheetView tabSelected="1" zoomScale="90" zoomScaleNormal="90" workbookViewId="0">
      <pane ySplit="1" topLeftCell="A2" activePane="bottomLeft" state="frozen"/>
      <selection pane="bottomLeft" activeCell="C9" sqref="C9"/>
    </sheetView>
  </sheetViews>
  <sheetFormatPr defaultColWidth="8.88671875" defaultRowHeight="18" x14ac:dyDescent="0.3"/>
  <cols>
    <col min="1" max="1" width="8.88671875" style="7"/>
    <col min="2" max="2" width="104.6640625" style="7" customWidth="1"/>
    <col min="3" max="3" width="25.88671875" style="22" customWidth="1"/>
    <col min="4" max="4" width="13.33203125" style="7" customWidth="1"/>
    <col min="5" max="5" width="30.33203125" style="7" customWidth="1"/>
    <col min="6" max="8" width="8.88671875" style="7"/>
    <col min="9" max="9" width="9.88671875" style="7" customWidth="1"/>
    <col min="10" max="10" width="24.44140625" style="53" customWidth="1"/>
    <col min="11" max="11" width="69.109375" style="7" customWidth="1"/>
    <col min="12" max="16384" width="8.88671875" style="7"/>
  </cols>
  <sheetData>
    <row r="1" spans="1:13" s="51" customFormat="1" ht="31.2" customHeight="1" x14ac:dyDescent="0.35">
      <c r="A1" s="45"/>
      <c r="B1" s="46" t="s">
        <v>3</v>
      </c>
      <c r="C1" s="47" t="s">
        <v>4</v>
      </c>
      <c r="D1" s="46" t="s">
        <v>5</v>
      </c>
      <c r="E1" s="46" t="s">
        <v>6</v>
      </c>
      <c r="F1" s="90" t="s">
        <v>7</v>
      </c>
      <c r="G1" s="91"/>
      <c r="H1" s="91"/>
      <c r="I1" s="92"/>
      <c r="J1" s="48" t="s">
        <v>55</v>
      </c>
      <c r="K1" s="49"/>
      <c r="L1" s="49"/>
      <c r="M1" s="50"/>
    </row>
    <row r="2" spans="1:13" ht="46.5" customHeight="1" x14ac:dyDescent="0.3">
      <c r="A2" s="24" t="s">
        <v>8</v>
      </c>
      <c r="B2" s="87" t="s">
        <v>54</v>
      </c>
      <c r="C2" s="88"/>
      <c r="D2" s="88"/>
      <c r="E2" s="88"/>
      <c r="F2" s="88"/>
      <c r="G2" s="88"/>
      <c r="H2" s="88"/>
      <c r="I2" s="88"/>
      <c r="J2" s="89"/>
      <c r="K2" s="28"/>
      <c r="L2" s="28"/>
      <c r="M2" s="28"/>
    </row>
    <row r="3" spans="1:13" ht="46.5" customHeight="1" x14ac:dyDescent="0.3">
      <c r="A3" s="2">
        <v>1</v>
      </c>
      <c r="B3" s="20" t="s">
        <v>79</v>
      </c>
      <c r="C3" s="37" t="s">
        <v>38</v>
      </c>
      <c r="D3" s="33">
        <f>VLOOKUP(C3,'(pisteytyksen aputaulukko)'!A8:B11,2,0)</f>
        <v>4</v>
      </c>
      <c r="E3" s="36" t="s">
        <v>71</v>
      </c>
      <c r="F3" s="93" t="s">
        <v>11</v>
      </c>
      <c r="G3" s="94"/>
      <c r="H3" s="94"/>
      <c r="I3" s="95"/>
      <c r="J3" s="52">
        <f>'(pisteytyksen aputaulukko)'!D8</f>
        <v>1</v>
      </c>
      <c r="K3" s="35" t="s">
        <v>78</v>
      </c>
    </row>
    <row r="4" spans="1:13" ht="39.9" customHeight="1" x14ac:dyDescent="0.3">
      <c r="A4" s="2">
        <v>2</v>
      </c>
      <c r="B4" s="20" t="s">
        <v>76</v>
      </c>
      <c r="C4" s="37" t="s">
        <v>52</v>
      </c>
      <c r="D4" s="33">
        <f>VLOOKUP(C4,'(pisteytyksen aputaulukko)'!A14:B17,2,0)</f>
        <v>4</v>
      </c>
      <c r="E4" s="36" t="s">
        <v>71</v>
      </c>
      <c r="F4" s="96"/>
      <c r="G4" s="97"/>
      <c r="H4" s="97"/>
      <c r="I4" s="98"/>
      <c r="J4" s="52">
        <f>'(pisteytyksen aputaulukko)'!D14</f>
        <v>1</v>
      </c>
      <c r="K4" s="35" t="s">
        <v>78</v>
      </c>
    </row>
    <row r="5" spans="1:13" ht="39.9" customHeight="1" x14ac:dyDescent="0.3">
      <c r="A5" s="2">
        <v>3</v>
      </c>
      <c r="B5" s="19" t="s">
        <v>56</v>
      </c>
      <c r="C5" s="37" t="s">
        <v>52</v>
      </c>
      <c r="D5" s="33">
        <f>VLOOKUP(C5,'(pisteytyksen aputaulukko)'!A20:B23,2,0)</f>
        <v>1</v>
      </c>
      <c r="E5" s="36" t="s">
        <v>71</v>
      </c>
      <c r="F5" s="96"/>
      <c r="G5" s="97"/>
      <c r="H5" s="97"/>
      <c r="I5" s="98"/>
      <c r="J5" s="52">
        <f>'(pisteytyksen aputaulukko)'!D20</f>
        <v>2</v>
      </c>
      <c r="K5" s="35"/>
    </row>
    <row r="6" spans="1:13" ht="39.9" customHeight="1" x14ac:dyDescent="0.3">
      <c r="A6" s="2">
        <v>4</v>
      </c>
      <c r="B6" s="19" t="s">
        <v>14</v>
      </c>
      <c r="C6" s="37" t="s">
        <v>15</v>
      </c>
      <c r="D6" s="33">
        <f>VLOOKUP(C6,'(pisteytyksen aputaulukko)'!A26:B27,2,0)</f>
        <v>0</v>
      </c>
      <c r="E6" s="36" t="s">
        <v>71</v>
      </c>
      <c r="F6" s="96"/>
      <c r="G6" s="97"/>
      <c r="H6" s="97"/>
      <c r="I6" s="98"/>
      <c r="J6" s="52">
        <f>'(pisteytyksen aputaulukko)'!D26</f>
        <v>3</v>
      </c>
      <c r="K6" s="35"/>
    </row>
    <row r="7" spans="1:13" ht="39.9" customHeight="1" x14ac:dyDescent="0.3">
      <c r="A7" s="2">
        <v>8</v>
      </c>
      <c r="B7" s="19" t="s">
        <v>16</v>
      </c>
      <c r="C7" s="75" t="s">
        <v>40</v>
      </c>
      <c r="D7" s="33">
        <f>VLOOKUP(C7,'(pisteytyksen aputaulukko)'!A30:B33,2,0)</f>
        <v>0</v>
      </c>
      <c r="E7" s="38" t="s">
        <v>72</v>
      </c>
      <c r="F7" s="99" t="s">
        <v>18</v>
      </c>
      <c r="G7" s="100"/>
      <c r="H7" s="100"/>
      <c r="I7" s="101"/>
      <c r="J7" s="52">
        <f>'(pisteytyksen aputaulukko)'!D30</f>
        <v>1</v>
      </c>
      <c r="K7" s="35"/>
    </row>
    <row r="8" spans="1:13" ht="39.9" customHeight="1" x14ac:dyDescent="0.3">
      <c r="A8" s="2">
        <v>9</v>
      </c>
      <c r="B8" s="27" t="s">
        <v>81</v>
      </c>
      <c r="C8" s="37" t="s">
        <v>15</v>
      </c>
      <c r="D8" s="9">
        <f>VLOOKUP(C8,'(pisteytyksen aputaulukko)'!A36:B37,2,0)</f>
        <v>0</v>
      </c>
      <c r="E8" s="38" t="s">
        <v>86</v>
      </c>
      <c r="F8" s="99" t="s">
        <v>19</v>
      </c>
      <c r="G8" s="100"/>
      <c r="H8" s="100"/>
      <c r="I8" s="101"/>
      <c r="J8" s="52">
        <f>'(pisteytyksen aputaulukko)'!D36</f>
        <v>3</v>
      </c>
      <c r="K8" s="35" t="s">
        <v>80</v>
      </c>
    </row>
    <row r="9" spans="1:13" ht="39.9" customHeight="1" x14ac:dyDescent="0.3">
      <c r="A9" s="2">
        <v>7</v>
      </c>
      <c r="B9" s="19" t="s">
        <v>89</v>
      </c>
      <c r="C9" s="37" t="s">
        <v>24</v>
      </c>
      <c r="D9" s="9">
        <f>VLOOKUP(C9,'(pisteytyksen aputaulukko)'!A40:B43,2,0)</f>
        <v>4</v>
      </c>
      <c r="E9" s="36" t="s">
        <v>73</v>
      </c>
      <c r="F9" s="93" t="s">
        <v>21</v>
      </c>
      <c r="G9" s="94"/>
      <c r="H9" s="94"/>
      <c r="I9" s="95"/>
      <c r="J9" s="52">
        <f>'(pisteytyksen aputaulukko)'!D40</f>
        <v>3</v>
      </c>
      <c r="K9" s="35"/>
    </row>
    <row r="10" spans="1:13" customFormat="1" ht="39.9" customHeight="1" x14ac:dyDescent="0.3">
      <c r="A10" s="29">
        <v>8</v>
      </c>
      <c r="B10" s="76" t="s">
        <v>82</v>
      </c>
      <c r="C10" s="77" t="s">
        <v>15</v>
      </c>
      <c r="D10" s="78">
        <f>VLOOKUP(C10,'(pisteytyksen aputaulukko)'!A46:B49,2,0)</f>
        <v>0</v>
      </c>
      <c r="E10" s="79" t="s">
        <v>73</v>
      </c>
      <c r="F10" s="96"/>
      <c r="G10" s="97"/>
      <c r="H10" s="97"/>
      <c r="I10" s="98"/>
      <c r="J10" s="80">
        <f>'(pisteytyksen aputaulukko)'!D46</f>
        <v>3</v>
      </c>
      <c r="K10" s="81"/>
    </row>
    <row r="11" spans="1:13" ht="39.9" customHeight="1" x14ac:dyDescent="0.3">
      <c r="A11" s="2">
        <v>9</v>
      </c>
      <c r="B11" s="19" t="s">
        <v>77</v>
      </c>
      <c r="C11" s="37" t="s">
        <v>43</v>
      </c>
      <c r="D11" s="9">
        <f>VLOOKUP(C11,'(pisteytyksen aputaulukko)'!A52:B55,2,0)</f>
        <v>0</v>
      </c>
      <c r="E11" s="36" t="s">
        <v>73</v>
      </c>
      <c r="F11" s="96"/>
      <c r="G11" s="97"/>
      <c r="H11" s="97"/>
      <c r="I11" s="98"/>
      <c r="J11" s="52">
        <f>'(pisteytyksen aputaulukko)'!D52</f>
        <v>3</v>
      </c>
      <c r="K11" s="35"/>
    </row>
    <row r="12" spans="1:13" ht="39.9" customHeight="1" x14ac:dyDescent="0.3">
      <c r="A12" s="2">
        <v>10</v>
      </c>
      <c r="B12" s="27" t="s">
        <v>84</v>
      </c>
      <c r="C12" s="37" t="s">
        <v>15</v>
      </c>
      <c r="D12" s="9">
        <f>VLOOKUP(C12,'(pisteytyksen aputaulukko)'!A58:B59,2,0)</f>
        <v>0</v>
      </c>
      <c r="E12" s="36" t="s">
        <v>50</v>
      </c>
      <c r="F12" s="94" t="s">
        <v>25</v>
      </c>
      <c r="G12" s="94"/>
      <c r="H12" s="94"/>
      <c r="I12" s="95"/>
      <c r="J12" s="52">
        <f>'(pisteytyksen aputaulukko)'!D58</f>
        <v>3</v>
      </c>
      <c r="K12" s="35" t="s">
        <v>83</v>
      </c>
    </row>
    <row r="13" spans="1:13" ht="39.9" customHeight="1" x14ac:dyDescent="0.3">
      <c r="A13" s="24" t="s">
        <v>26</v>
      </c>
      <c r="B13" s="87" t="s">
        <v>85</v>
      </c>
      <c r="C13" s="88"/>
      <c r="D13" s="88"/>
      <c r="E13" s="88"/>
      <c r="F13" s="88"/>
      <c r="G13" s="88"/>
      <c r="H13" s="88"/>
      <c r="I13" s="88"/>
      <c r="J13" s="89"/>
    </row>
    <row r="14" spans="1:13" ht="42" customHeight="1" x14ac:dyDescent="0.3">
      <c r="A14" s="59">
        <v>11</v>
      </c>
      <c r="B14" s="58" t="s">
        <v>61</v>
      </c>
      <c r="C14" s="56" t="s">
        <v>59</v>
      </c>
      <c r="D14" s="33">
        <f>VLOOKUP(C14,'(pisteytyksen aputaulukko)'!A62:B64,2,0)</f>
        <v>0</v>
      </c>
      <c r="E14" s="36" t="s">
        <v>74</v>
      </c>
      <c r="F14" s="99" t="s">
        <v>60</v>
      </c>
      <c r="G14" s="100"/>
      <c r="H14" s="100"/>
      <c r="I14" s="101"/>
      <c r="J14" s="52">
        <f>'(pisteytyksen aputaulukko)'!D62</f>
        <v>1</v>
      </c>
      <c r="K14" s="35"/>
    </row>
    <row r="15" spans="1:13" ht="39.9" customHeight="1" x14ac:dyDescent="0.3">
      <c r="A15" s="2">
        <v>12</v>
      </c>
      <c r="B15" s="10" t="s">
        <v>63</v>
      </c>
      <c r="C15" s="37" t="s">
        <v>44</v>
      </c>
      <c r="D15" s="33">
        <f>VLOOKUP(C15,'(pisteytyksen aputaulukko)'!A67:B69,2,0)</f>
        <v>0</v>
      </c>
      <c r="E15" s="36" t="s">
        <v>28</v>
      </c>
      <c r="F15" s="100" t="s">
        <v>29</v>
      </c>
      <c r="G15" s="100"/>
      <c r="H15" s="100"/>
      <c r="I15" s="101"/>
      <c r="J15" s="52">
        <f>'(pisteytyksen aputaulukko)'!D67</f>
        <v>2</v>
      </c>
      <c r="K15" s="35"/>
    </row>
    <row r="16" spans="1:13" s="84" customFormat="1" ht="39.9" customHeight="1" x14ac:dyDescent="0.3">
      <c r="A16" s="29">
        <v>13</v>
      </c>
      <c r="B16" s="82" t="s">
        <v>30</v>
      </c>
      <c r="C16" s="77" t="s">
        <v>46</v>
      </c>
      <c r="D16" s="83">
        <f>VLOOKUP(C16,'(pisteytyksen aputaulukko)'!A72:B74,2,0)</f>
        <v>0</v>
      </c>
      <c r="E16" s="79" t="s">
        <v>28</v>
      </c>
      <c r="F16" s="106" t="s">
        <v>53</v>
      </c>
      <c r="G16" s="106"/>
      <c r="H16" s="106"/>
      <c r="I16" s="107"/>
      <c r="J16" s="80">
        <f>'(pisteytyksen aputaulukko)'!D72</f>
        <v>1</v>
      </c>
      <c r="K16" s="81"/>
    </row>
    <row r="17" spans="1:11" s="18" customFormat="1" ht="39.9" customHeight="1" x14ac:dyDescent="0.3">
      <c r="A17" s="29">
        <v>14</v>
      </c>
      <c r="B17" s="30" t="s">
        <v>62</v>
      </c>
      <c r="C17" s="57" t="s">
        <v>48</v>
      </c>
      <c r="D17" s="34">
        <f>VLOOKUP(C17,'(pisteytyksen aputaulukko)'!A77:B79,2,0)</f>
        <v>0</v>
      </c>
      <c r="E17" s="36" t="s">
        <v>28</v>
      </c>
      <c r="F17" s="106" t="s">
        <v>33</v>
      </c>
      <c r="G17" s="106"/>
      <c r="H17" s="106"/>
      <c r="I17" s="107"/>
      <c r="J17" s="52">
        <f>'(pisteytyksen aputaulukko)'!D77</f>
        <v>2</v>
      </c>
      <c r="K17" s="35"/>
    </row>
    <row r="18" spans="1:11" ht="17.399999999999999" customHeight="1" x14ac:dyDescent="0.3">
      <c r="A18" s="11"/>
      <c r="B18" s="12"/>
      <c r="C18" s="104" t="s">
        <v>34</v>
      </c>
      <c r="D18" s="102">
        <f>SUM(D3:D17)</f>
        <v>13</v>
      </c>
      <c r="E18" s="31"/>
      <c r="F18" s="12"/>
      <c r="G18" s="12"/>
      <c r="H18" s="12"/>
      <c r="I18" s="13"/>
      <c r="J18" s="85"/>
    </row>
    <row r="19" spans="1:11" ht="17.399999999999999" customHeight="1" x14ac:dyDescent="0.3">
      <c r="A19" s="14"/>
      <c r="B19" s="15"/>
      <c r="C19" s="105"/>
      <c r="D19" s="103"/>
      <c r="E19" s="32"/>
      <c r="F19" s="16"/>
      <c r="G19" s="16"/>
      <c r="H19" s="16"/>
      <c r="I19" s="17"/>
      <c r="J19" s="86"/>
    </row>
    <row r="20" spans="1:11" ht="15.75" customHeight="1" x14ac:dyDescent="0.3"/>
    <row r="21" spans="1:11" s="22" customFormat="1" x14ac:dyDescent="0.3">
      <c r="J21" s="54"/>
    </row>
    <row r="22" spans="1:11" s="22" customFormat="1" x14ac:dyDescent="0.3">
      <c r="J22" s="54"/>
    </row>
    <row r="23" spans="1:11" x14ac:dyDescent="0.3">
      <c r="B23" s="22"/>
    </row>
    <row r="24" spans="1:11" x14ac:dyDescent="0.3">
      <c r="B24" s="22"/>
    </row>
    <row r="25" spans="1:11" x14ac:dyDescent="0.3">
      <c r="B25" s="22"/>
    </row>
    <row r="26" spans="1:11" x14ac:dyDescent="0.3">
      <c r="B26" s="22"/>
    </row>
    <row r="27" spans="1:11" x14ac:dyDescent="0.3">
      <c r="B27" s="22"/>
    </row>
    <row r="28" spans="1:11" x14ac:dyDescent="0.3">
      <c r="B28" s="22"/>
    </row>
    <row r="29" spans="1:11" x14ac:dyDescent="0.3">
      <c r="B29" s="22"/>
    </row>
    <row r="30" spans="1:11" x14ac:dyDescent="0.3">
      <c r="B30" s="22"/>
    </row>
  </sheetData>
  <dataConsolidate/>
  <mergeCells count="15">
    <mergeCell ref="J18:J19"/>
    <mergeCell ref="B13:J13"/>
    <mergeCell ref="B2:J2"/>
    <mergeCell ref="F1:I1"/>
    <mergeCell ref="F3:I6"/>
    <mergeCell ref="F7:I7"/>
    <mergeCell ref="F8:I8"/>
    <mergeCell ref="F12:I12"/>
    <mergeCell ref="F9:I11"/>
    <mergeCell ref="F14:I14"/>
    <mergeCell ref="D18:D19"/>
    <mergeCell ref="C18:C19"/>
    <mergeCell ref="F16:I16"/>
    <mergeCell ref="F15:I15"/>
    <mergeCell ref="F17:I17"/>
  </mergeCells>
  <conditionalFormatting sqref="J14:J18 J1 J20:J1048576 J3:J12">
    <cfRule type="colorScale" priority="1">
      <colorScale>
        <cfvo type="num" val="1"/>
        <cfvo type="num" val="2"/>
        <cfvo type="num" val="3"/>
        <color theme="9" tint="-0.249977111117893"/>
        <color theme="9" tint="0.39997558519241921"/>
        <color theme="9" tint="0.59999389629810485"/>
      </colorScale>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4">
        <x14:dataValidation type="list" allowBlank="1" showInputMessage="1" showErrorMessage="1" xr:uid="{FAFA5FCC-AA3F-4164-A5FC-40890C02E933}">
          <x14:formula1>
            <xm:f>'(pisteytyksen aputaulukko)'!$A$14:$A$17</xm:f>
          </x14:formula1>
          <xm:sqref>C4</xm:sqref>
        </x14:dataValidation>
        <x14:dataValidation type="list" allowBlank="1" showInputMessage="1" showErrorMessage="1" xr:uid="{E1273C4C-E648-45A0-B525-3B6B9D439965}">
          <x14:formula1>
            <xm:f>'(pisteytyksen aputaulukko)'!$A$26:$A$27</xm:f>
          </x14:formula1>
          <xm:sqref>C6</xm:sqref>
        </x14:dataValidation>
        <x14:dataValidation type="list" allowBlank="1" showInputMessage="1" showErrorMessage="1" xr:uid="{00000000-0002-0000-0000-000005000000}">
          <x14:formula1>
            <xm:f>'(pisteytyksen aputaulukko)'!$A$72:$A$74</xm:f>
          </x14:formula1>
          <xm:sqref>C16</xm:sqref>
        </x14:dataValidation>
        <x14:dataValidation type="list" allowBlank="1" showInputMessage="1" showErrorMessage="1" xr:uid="{85FD55B5-1EDB-41D9-BE90-5948D160B466}">
          <x14:formula1>
            <xm:f>'(pisteytyksen aputaulukko)'!$A$46:$A$49</xm:f>
          </x14:formula1>
          <xm:sqref>C10</xm:sqref>
        </x14:dataValidation>
        <x14:dataValidation type="list" allowBlank="1" showInputMessage="1" showErrorMessage="1" xr:uid="{BB80695C-B70C-4452-B91A-AE30EDDF9FC4}">
          <x14:formula1>
            <xm:f>'(pisteytyksen aputaulukko)'!$A$36:$A$37</xm:f>
          </x14:formula1>
          <xm:sqref>C8</xm:sqref>
        </x14:dataValidation>
        <x14:dataValidation type="list" allowBlank="1" showInputMessage="1" showErrorMessage="1" xr:uid="{6C707961-6E60-46FD-981B-727AAE147D1D}">
          <x14:formula1>
            <xm:f>'(pisteytyksen aputaulukko)'!$A$77:$A$79</xm:f>
          </x14:formula1>
          <xm:sqref>C17</xm:sqref>
        </x14:dataValidation>
        <x14:dataValidation type="list" allowBlank="1" showInputMessage="1" showErrorMessage="1" xr:uid="{A38ADD51-2704-4522-9E89-B77604086D68}">
          <x14:formula1>
            <xm:f>'(pisteytyksen aputaulukko)'!$A$52:$A$55</xm:f>
          </x14:formula1>
          <xm:sqref>C11</xm:sqref>
        </x14:dataValidation>
        <x14:dataValidation type="list" allowBlank="1" showInputMessage="1" showErrorMessage="1" xr:uid="{F7E77CA1-94FF-40A4-9C7E-830520FF9C6B}">
          <x14:formula1>
            <xm:f>'(pisteytyksen aputaulukko)'!$A$8:$A$11</xm:f>
          </x14:formula1>
          <xm:sqref>C3</xm:sqref>
        </x14:dataValidation>
        <x14:dataValidation type="list" allowBlank="1" showInputMessage="1" showErrorMessage="1" xr:uid="{0A805745-CF37-4EBE-A2CD-1129703B9E18}">
          <x14:formula1>
            <xm:f>'(pisteytyksen aputaulukko)'!$A$20:$A$23</xm:f>
          </x14:formula1>
          <xm:sqref>C5</xm:sqref>
        </x14:dataValidation>
        <x14:dataValidation type="list" allowBlank="1" showInputMessage="1" showErrorMessage="1" xr:uid="{2E1D85CC-9BFF-4617-8546-1DB291E640A1}">
          <x14:formula1>
            <xm:f>'(pisteytyksen aputaulukko)'!$A$58:$A$59</xm:f>
          </x14:formula1>
          <xm:sqref>C12</xm:sqref>
        </x14:dataValidation>
        <x14:dataValidation type="list" allowBlank="1" showInputMessage="1" showErrorMessage="1" xr:uid="{756FDA23-4CB7-4DAD-9F61-6941EEEFC96A}">
          <x14:formula1>
            <xm:f>'(pisteytyksen aputaulukko)'!$A$40:$A$43</xm:f>
          </x14:formula1>
          <xm:sqref>C9</xm:sqref>
        </x14:dataValidation>
        <x14:dataValidation type="list" allowBlank="1" showInputMessage="1" showErrorMessage="1" xr:uid="{AB9334EB-BFA9-47A7-9BD0-500EA9050C91}">
          <x14:formula1>
            <xm:f>'(pisteytyksen aputaulukko)'!$A$30:$A$33</xm:f>
          </x14:formula1>
          <xm:sqref>C7</xm:sqref>
        </x14:dataValidation>
        <x14:dataValidation type="list" allowBlank="1" showInputMessage="1" showErrorMessage="1" xr:uid="{DA9F868F-BE7F-4686-A87C-38A893B974E2}">
          <x14:formula1>
            <xm:f>'(pisteytyksen aputaulukko)'!$A$67:$A$69</xm:f>
          </x14:formula1>
          <xm:sqref>C15</xm:sqref>
        </x14:dataValidation>
        <x14:dataValidation type="list" allowBlank="1" showInputMessage="1" showErrorMessage="1" xr:uid="{9F477915-7331-4506-AD4F-4B28896DB36F}">
          <x14:formula1>
            <xm:f>'(pisteytyksen aputaulukko)'!$A$62:$A$64</xm:f>
          </x14:formula1>
          <xm:sqref>C14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9"/>
  <sheetViews>
    <sheetView topLeftCell="A47" zoomScale="85" zoomScaleNormal="85" workbookViewId="0">
      <selection activeCell="G3" sqref="G3"/>
    </sheetView>
  </sheetViews>
  <sheetFormatPr defaultRowHeight="14.4" x14ac:dyDescent="0.3"/>
  <cols>
    <col min="1" max="1" width="82.109375" style="67" customWidth="1"/>
    <col min="2" max="2" width="12.5546875" customWidth="1"/>
    <col min="4" max="4" width="13.6640625" customWidth="1"/>
  </cols>
  <sheetData>
    <row r="1" spans="1:7" x14ac:dyDescent="0.3">
      <c r="A1" s="62" t="s">
        <v>4</v>
      </c>
      <c r="B1" s="23" t="s">
        <v>5</v>
      </c>
      <c r="C1" s="6" t="s">
        <v>64</v>
      </c>
      <c r="D1" s="6" t="s">
        <v>55</v>
      </c>
    </row>
    <row r="2" spans="1:7" x14ac:dyDescent="0.3">
      <c r="A2" s="63" t="s">
        <v>9</v>
      </c>
      <c r="B2" s="1">
        <v>0</v>
      </c>
      <c r="C2" s="118">
        <v>0</v>
      </c>
      <c r="D2" s="124">
        <v>1</v>
      </c>
    </row>
    <row r="3" spans="1:7" ht="23.4" x14ac:dyDescent="0.45">
      <c r="A3" s="64" t="s">
        <v>35</v>
      </c>
      <c r="B3">
        <v>4</v>
      </c>
      <c r="C3" s="119"/>
      <c r="D3" s="124"/>
      <c r="G3" s="74"/>
    </row>
    <row r="4" spans="1:7" x14ac:dyDescent="0.3">
      <c r="A4" s="64" t="s">
        <v>36</v>
      </c>
      <c r="B4">
        <v>12</v>
      </c>
      <c r="C4" s="119"/>
      <c r="D4" s="124"/>
    </row>
    <row r="5" spans="1:7" x14ac:dyDescent="0.3">
      <c r="A5" s="65" t="s">
        <v>37</v>
      </c>
      <c r="B5" s="3">
        <v>20</v>
      </c>
      <c r="C5" s="120"/>
      <c r="D5" s="124"/>
    </row>
    <row r="7" spans="1:7" x14ac:dyDescent="0.3">
      <c r="A7" s="66" t="s">
        <v>4</v>
      </c>
      <c r="B7" s="26" t="s">
        <v>5</v>
      </c>
      <c r="C7" s="6" t="s">
        <v>64</v>
      </c>
      <c r="D7" s="6" t="s">
        <v>55</v>
      </c>
    </row>
    <row r="8" spans="1:7" x14ac:dyDescent="0.3">
      <c r="A8" s="63" t="s">
        <v>13</v>
      </c>
      <c r="B8" s="1">
        <v>0</v>
      </c>
      <c r="C8" s="118">
        <v>1</v>
      </c>
      <c r="D8" s="124">
        <v>1</v>
      </c>
    </row>
    <row r="9" spans="1:7" x14ac:dyDescent="0.3">
      <c r="A9" s="64" t="s">
        <v>38</v>
      </c>
      <c r="B9">
        <v>4</v>
      </c>
      <c r="C9" s="119"/>
      <c r="D9" s="124"/>
    </row>
    <row r="10" spans="1:7" x14ac:dyDescent="0.3">
      <c r="A10" s="64" t="s">
        <v>10</v>
      </c>
      <c r="B10">
        <v>12</v>
      </c>
      <c r="C10" s="119"/>
      <c r="D10" s="124"/>
    </row>
    <row r="11" spans="1:7" x14ac:dyDescent="0.3">
      <c r="A11" s="65" t="s">
        <v>87</v>
      </c>
      <c r="B11" s="3">
        <v>20</v>
      </c>
      <c r="C11" s="120"/>
      <c r="D11" s="124"/>
    </row>
    <row r="12" spans="1:7" x14ac:dyDescent="0.3">
      <c r="C12" s="5"/>
    </row>
    <row r="13" spans="1:7" x14ac:dyDescent="0.3">
      <c r="A13" s="66" t="s">
        <v>4</v>
      </c>
      <c r="B13" s="26" t="s">
        <v>5</v>
      </c>
      <c r="C13" s="6" t="s">
        <v>64</v>
      </c>
      <c r="D13" s="6" t="s">
        <v>55</v>
      </c>
    </row>
    <row r="14" spans="1:7" x14ac:dyDescent="0.3">
      <c r="A14" s="63" t="s">
        <v>13</v>
      </c>
      <c r="B14" s="1">
        <v>0</v>
      </c>
      <c r="C14" s="118">
        <v>2</v>
      </c>
      <c r="D14" s="124">
        <v>1</v>
      </c>
    </row>
    <row r="15" spans="1:7" x14ac:dyDescent="0.3">
      <c r="A15" s="64" t="s">
        <v>52</v>
      </c>
      <c r="B15">
        <v>4</v>
      </c>
      <c r="C15" s="119"/>
      <c r="D15" s="124"/>
    </row>
    <row r="16" spans="1:7" x14ac:dyDescent="0.3">
      <c r="A16" s="64" t="s">
        <v>12</v>
      </c>
      <c r="B16">
        <v>12</v>
      </c>
      <c r="C16" s="119"/>
      <c r="D16" s="124"/>
    </row>
    <row r="17" spans="1:5" x14ac:dyDescent="0.3">
      <c r="A17" s="65" t="s">
        <v>88</v>
      </c>
      <c r="B17" s="3">
        <v>20</v>
      </c>
      <c r="C17" s="120"/>
      <c r="D17" s="124"/>
    </row>
    <row r="18" spans="1:5" x14ac:dyDescent="0.3">
      <c r="C18" s="5"/>
    </row>
    <row r="19" spans="1:5" x14ac:dyDescent="0.3">
      <c r="A19" s="66" t="s">
        <v>4</v>
      </c>
      <c r="B19" s="26" t="s">
        <v>5</v>
      </c>
      <c r="C19" s="6" t="s">
        <v>64</v>
      </c>
      <c r="D19" s="6" t="s">
        <v>55</v>
      </c>
      <c r="E19" s="60"/>
    </row>
    <row r="20" spans="1:5" x14ac:dyDescent="0.3">
      <c r="A20" s="63" t="s">
        <v>13</v>
      </c>
      <c r="B20" s="1">
        <v>0</v>
      </c>
      <c r="C20" s="118">
        <v>3</v>
      </c>
      <c r="D20" s="124">
        <v>2</v>
      </c>
    </row>
    <row r="21" spans="1:5" x14ac:dyDescent="0.3">
      <c r="A21" s="64" t="s">
        <v>52</v>
      </c>
      <c r="B21">
        <v>1</v>
      </c>
      <c r="C21" s="119"/>
      <c r="D21" s="124"/>
    </row>
    <row r="22" spans="1:5" x14ac:dyDescent="0.3">
      <c r="A22" s="64" t="s">
        <v>12</v>
      </c>
      <c r="B22">
        <v>3</v>
      </c>
      <c r="C22" s="119"/>
      <c r="D22" s="124"/>
    </row>
    <row r="23" spans="1:5" x14ac:dyDescent="0.3">
      <c r="A23" s="65" t="s">
        <v>39</v>
      </c>
      <c r="B23" s="3">
        <v>6</v>
      </c>
      <c r="C23" s="120"/>
      <c r="D23" s="124"/>
    </row>
    <row r="24" spans="1:5" x14ac:dyDescent="0.3">
      <c r="C24" s="5"/>
    </row>
    <row r="25" spans="1:5" x14ac:dyDescent="0.3">
      <c r="A25" s="68" t="s">
        <v>4</v>
      </c>
      <c r="B25" s="4" t="s">
        <v>5</v>
      </c>
      <c r="C25" s="6" t="s">
        <v>64</v>
      </c>
      <c r="D25" s="6" t="s">
        <v>55</v>
      </c>
    </row>
    <row r="26" spans="1:5" x14ac:dyDescent="0.3">
      <c r="A26" s="63" t="s">
        <v>15</v>
      </c>
      <c r="B26" s="1">
        <v>0</v>
      </c>
      <c r="C26" s="118">
        <v>4</v>
      </c>
      <c r="D26" s="124">
        <v>3</v>
      </c>
    </row>
    <row r="27" spans="1:5" x14ac:dyDescent="0.3">
      <c r="A27" s="65" t="s">
        <v>24</v>
      </c>
      <c r="B27" s="3">
        <v>4</v>
      </c>
      <c r="C27" s="120"/>
      <c r="D27" s="124"/>
    </row>
    <row r="28" spans="1:5" x14ac:dyDescent="0.3">
      <c r="A28" s="64"/>
      <c r="C28" s="5"/>
    </row>
    <row r="29" spans="1:5" x14ac:dyDescent="0.3">
      <c r="A29" s="66" t="s">
        <v>4</v>
      </c>
      <c r="B29" s="26" t="s">
        <v>5</v>
      </c>
      <c r="C29" s="6" t="s">
        <v>64</v>
      </c>
      <c r="D29" s="6" t="s">
        <v>55</v>
      </c>
    </row>
    <row r="30" spans="1:5" x14ac:dyDescent="0.3">
      <c r="A30" s="69" t="s">
        <v>40</v>
      </c>
      <c r="B30" s="1">
        <v>0</v>
      </c>
      <c r="C30" s="118">
        <v>5</v>
      </c>
      <c r="D30" s="124">
        <v>1</v>
      </c>
    </row>
    <row r="31" spans="1:5" x14ac:dyDescent="0.3">
      <c r="A31" s="70" t="s">
        <v>17</v>
      </c>
      <c r="B31">
        <v>4</v>
      </c>
      <c r="C31" s="119"/>
      <c r="D31" s="124"/>
    </row>
    <row r="32" spans="1:5" x14ac:dyDescent="0.3">
      <c r="A32" s="70" t="s">
        <v>41</v>
      </c>
      <c r="B32">
        <v>12</v>
      </c>
      <c r="C32" s="119"/>
      <c r="D32" s="124"/>
    </row>
    <row r="33" spans="1:4" x14ac:dyDescent="0.3">
      <c r="A33" s="71" t="s">
        <v>42</v>
      </c>
      <c r="B33" s="3">
        <v>20</v>
      </c>
      <c r="C33" s="120"/>
      <c r="D33" s="124"/>
    </row>
    <row r="34" spans="1:4" x14ac:dyDescent="0.3">
      <c r="A34" s="64"/>
      <c r="C34" s="5"/>
    </row>
    <row r="35" spans="1:4" x14ac:dyDescent="0.3">
      <c r="A35" s="68" t="s">
        <v>4</v>
      </c>
      <c r="B35" s="4" t="s">
        <v>5</v>
      </c>
      <c r="C35" s="6" t="s">
        <v>64</v>
      </c>
      <c r="D35" s="6" t="s">
        <v>55</v>
      </c>
    </row>
    <row r="36" spans="1:4" x14ac:dyDescent="0.3">
      <c r="A36" s="63" t="s">
        <v>15</v>
      </c>
      <c r="B36" s="1">
        <v>0</v>
      </c>
      <c r="C36" s="118">
        <v>6</v>
      </c>
      <c r="D36" s="124">
        <v>3</v>
      </c>
    </row>
    <row r="37" spans="1:4" x14ac:dyDescent="0.3">
      <c r="A37" s="65" t="s">
        <v>24</v>
      </c>
      <c r="B37" s="3">
        <v>4</v>
      </c>
      <c r="C37" s="120"/>
      <c r="D37" s="124"/>
    </row>
    <row r="38" spans="1:4" x14ac:dyDescent="0.3">
      <c r="C38" s="5"/>
    </row>
    <row r="39" spans="1:4" x14ac:dyDescent="0.3">
      <c r="A39" s="66" t="s">
        <v>4</v>
      </c>
      <c r="B39" s="26" t="s">
        <v>5</v>
      </c>
      <c r="C39" s="6" t="s">
        <v>64</v>
      </c>
      <c r="D39" s="6" t="s">
        <v>55</v>
      </c>
    </row>
    <row r="40" spans="1:4" x14ac:dyDescent="0.3">
      <c r="A40" s="69" t="s">
        <v>15</v>
      </c>
      <c r="B40" s="1">
        <v>0</v>
      </c>
      <c r="C40" s="118">
        <v>7</v>
      </c>
      <c r="D40" s="124">
        <v>3</v>
      </c>
    </row>
    <row r="41" spans="1:4" x14ac:dyDescent="0.3">
      <c r="A41" s="64" t="s">
        <v>24</v>
      </c>
      <c r="B41">
        <v>4</v>
      </c>
      <c r="C41" s="119"/>
      <c r="D41" s="124"/>
    </row>
    <row r="42" spans="1:4" x14ac:dyDescent="0.3">
      <c r="A42" s="64"/>
      <c r="C42" s="119"/>
      <c r="D42" s="124"/>
    </row>
    <row r="43" spans="1:4" x14ac:dyDescent="0.3">
      <c r="A43" s="65"/>
      <c r="B43" s="3"/>
      <c r="C43" s="120"/>
      <c r="D43" s="124"/>
    </row>
    <row r="44" spans="1:4" x14ac:dyDescent="0.3">
      <c r="C44" s="5"/>
    </row>
    <row r="45" spans="1:4" x14ac:dyDescent="0.3">
      <c r="A45" s="66" t="s">
        <v>4</v>
      </c>
      <c r="B45" s="26" t="s">
        <v>5</v>
      </c>
      <c r="C45" s="6" t="s">
        <v>64</v>
      </c>
      <c r="D45" s="6" t="s">
        <v>55</v>
      </c>
    </row>
    <row r="46" spans="1:4" x14ac:dyDescent="0.3">
      <c r="A46" s="63" t="s">
        <v>15</v>
      </c>
      <c r="B46" s="1">
        <v>0</v>
      </c>
      <c r="C46" s="118">
        <v>8</v>
      </c>
      <c r="D46" s="124">
        <v>3</v>
      </c>
    </row>
    <row r="47" spans="1:4" x14ac:dyDescent="0.3">
      <c r="A47" s="64" t="s">
        <v>24</v>
      </c>
      <c r="B47">
        <v>4</v>
      </c>
      <c r="C47" s="119"/>
      <c r="D47" s="124"/>
    </row>
    <row r="48" spans="1:4" x14ac:dyDescent="0.3">
      <c r="A48" s="64"/>
      <c r="C48" s="119"/>
      <c r="D48" s="124"/>
    </row>
    <row r="49" spans="1:4" x14ac:dyDescent="0.3">
      <c r="A49" s="65"/>
      <c r="B49" s="3"/>
      <c r="C49" s="120"/>
      <c r="D49" s="124"/>
    </row>
    <row r="50" spans="1:4" x14ac:dyDescent="0.3">
      <c r="C50" s="25"/>
    </row>
    <row r="51" spans="1:4" x14ac:dyDescent="0.3">
      <c r="A51" s="66" t="s">
        <v>4</v>
      </c>
      <c r="B51" s="26" t="s">
        <v>5</v>
      </c>
      <c r="C51" s="6" t="s">
        <v>64</v>
      </c>
      <c r="D51" s="6" t="s">
        <v>55</v>
      </c>
    </row>
    <row r="52" spans="1:4" x14ac:dyDescent="0.3">
      <c r="A52" s="63" t="s">
        <v>43</v>
      </c>
      <c r="B52" s="1">
        <v>0</v>
      </c>
      <c r="C52" s="118">
        <v>9</v>
      </c>
      <c r="D52" s="124">
        <v>3</v>
      </c>
    </row>
    <row r="53" spans="1:4" x14ac:dyDescent="0.3">
      <c r="A53" s="64" t="s">
        <v>22</v>
      </c>
      <c r="B53">
        <v>1</v>
      </c>
      <c r="C53" s="119"/>
      <c r="D53" s="124"/>
    </row>
    <row r="54" spans="1:4" x14ac:dyDescent="0.3">
      <c r="A54" s="64" t="s">
        <v>20</v>
      </c>
      <c r="B54">
        <v>3</v>
      </c>
      <c r="C54" s="119"/>
      <c r="D54" s="124"/>
    </row>
    <row r="55" spans="1:4" x14ac:dyDescent="0.3">
      <c r="A55" s="65" t="s">
        <v>23</v>
      </c>
      <c r="B55" s="3">
        <v>5</v>
      </c>
      <c r="C55" s="120"/>
      <c r="D55" s="124"/>
    </row>
    <row r="56" spans="1:4" x14ac:dyDescent="0.3">
      <c r="C56" s="5"/>
    </row>
    <row r="57" spans="1:4" x14ac:dyDescent="0.3">
      <c r="A57" s="66" t="s">
        <v>4</v>
      </c>
      <c r="B57" s="26" t="s">
        <v>5</v>
      </c>
      <c r="C57" s="6" t="s">
        <v>64</v>
      </c>
      <c r="D57" s="6" t="s">
        <v>55</v>
      </c>
    </row>
    <row r="58" spans="1:4" x14ac:dyDescent="0.3">
      <c r="A58" s="63" t="s">
        <v>15</v>
      </c>
      <c r="B58" s="1">
        <v>0</v>
      </c>
      <c r="C58" s="118">
        <v>10</v>
      </c>
      <c r="D58" s="124">
        <v>3</v>
      </c>
    </row>
    <row r="59" spans="1:4" x14ac:dyDescent="0.3">
      <c r="A59" s="65" t="s">
        <v>24</v>
      </c>
      <c r="B59" s="3">
        <v>4</v>
      </c>
      <c r="C59" s="120"/>
      <c r="D59" s="124"/>
    </row>
    <row r="60" spans="1:4" x14ac:dyDescent="0.3">
      <c r="C60" s="5"/>
      <c r="D60" s="55"/>
    </row>
    <row r="61" spans="1:4" x14ac:dyDescent="0.3">
      <c r="A61" s="66" t="s">
        <v>4</v>
      </c>
      <c r="B61" s="26" t="s">
        <v>5</v>
      </c>
      <c r="C61" s="6" t="s">
        <v>64</v>
      </c>
      <c r="D61" s="6" t="s">
        <v>55</v>
      </c>
    </row>
    <row r="62" spans="1:4" x14ac:dyDescent="0.3">
      <c r="A62" s="63" t="s">
        <v>59</v>
      </c>
      <c r="B62" s="1">
        <v>0</v>
      </c>
      <c r="C62" s="121">
        <v>11</v>
      </c>
      <c r="D62" s="124">
        <v>1</v>
      </c>
    </row>
    <row r="63" spans="1:4" x14ac:dyDescent="0.3">
      <c r="A63" s="64" t="s">
        <v>57</v>
      </c>
      <c r="B63">
        <v>12</v>
      </c>
      <c r="C63" s="122"/>
      <c r="D63" s="124"/>
    </row>
    <row r="64" spans="1:4" x14ac:dyDescent="0.3">
      <c r="A64" s="65" t="s">
        <v>58</v>
      </c>
      <c r="B64" s="3">
        <v>20</v>
      </c>
      <c r="C64" s="123"/>
      <c r="D64" s="124"/>
    </row>
    <row r="65" spans="1:4" x14ac:dyDescent="0.3">
      <c r="C65" s="5"/>
    </row>
    <row r="66" spans="1:4" x14ac:dyDescent="0.3">
      <c r="A66" s="66" t="s">
        <v>4</v>
      </c>
      <c r="B66" s="26" t="s">
        <v>5</v>
      </c>
      <c r="C66" s="6" t="s">
        <v>64</v>
      </c>
      <c r="D66" s="6" t="s">
        <v>55</v>
      </c>
    </row>
    <row r="67" spans="1:4" x14ac:dyDescent="0.3">
      <c r="A67" s="63" t="s">
        <v>44</v>
      </c>
      <c r="B67" s="1">
        <v>0</v>
      </c>
      <c r="C67" s="118">
        <v>12</v>
      </c>
      <c r="D67" s="124">
        <v>2</v>
      </c>
    </row>
    <row r="68" spans="1:4" x14ac:dyDescent="0.3">
      <c r="A68" s="64" t="s">
        <v>45</v>
      </c>
      <c r="B68">
        <v>6</v>
      </c>
      <c r="C68" s="119"/>
      <c r="D68" s="124"/>
    </row>
    <row r="69" spans="1:4" x14ac:dyDescent="0.3">
      <c r="A69" s="65" t="s">
        <v>27</v>
      </c>
      <c r="B69" s="3">
        <v>10</v>
      </c>
      <c r="C69" s="120"/>
      <c r="D69" s="124"/>
    </row>
    <row r="70" spans="1:4" x14ac:dyDescent="0.3">
      <c r="A70" s="64"/>
      <c r="C70" s="5"/>
    </row>
    <row r="71" spans="1:4" x14ac:dyDescent="0.3">
      <c r="A71" s="66" t="s">
        <v>4</v>
      </c>
      <c r="B71" s="26" t="s">
        <v>5</v>
      </c>
      <c r="C71" s="6" t="s">
        <v>64</v>
      </c>
      <c r="D71" s="6" t="s">
        <v>55</v>
      </c>
    </row>
    <row r="72" spans="1:4" x14ac:dyDescent="0.3">
      <c r="A72" s="63" t="s">
        <v>46</v>
      </c>
      <c r="B72" s="1">
        <v>0</v>
      </c>
      <c r="C72" s="118">
        <v>13</v>
      </c>
      <c r="D72" s="124">
        <v>1</v>
      </c>
    </row>
    <row r="73" spans="1:4" x14ac:dyDescent="0.3">
      <c r="A73" s="64" t="s">
        <v>31</v>
      </c>
      <c r="B73">
        <v>12</v>
      </c>
      <c r="C73" s="119"/>
      <c r="D73" s="124"/>
    </row>
    <row r="74" spans="1:4" x14ac:dyDescent="0.3">
      <c r="A74" s="65" t="s">
        <v>47</v>
      </c>
      <c r="B74" s="3">
        <v>20</v>
      </c>
      <c r="C74" s="120"/>
      <c r="D74" s="124"/>
    </row>
    <row r="76" spans="1:4" x14ac:dyDescent="0.3">
      <c r="A76" s="72" t="s">
        <v>4</v>
      </c>
      <c r="B76" s="26" t="s">
        <v>5</v>
      </c>
      <c r="C76" s="6" t="s">
        <v>64</v>
      </c>
      <c r="D76" s="6" t="s">
        <v>55</v>
      </c>
    </row>
    <row r="77" spans="1:4" x14ac:dyDescent="0.3">
      <c r="A77" s="73" t="s">
        <v>48</v>
      </c>
      <c r="B77" s="1">
        <v>0</v>
      </c>
      <c r="C77" s="118">
        <v>14</v>
      </c>
      <c r="D77" s="124">
        <v>2</v>
      </c>
    </row>
    <row r="78" spans="1:4" x14ac:dyDescent="0.3">
      <c r="A78" s="73" t="s">
        <v>32</v>
      </c>
      <c r="B78">
        <v>6</v>
      </c>
      <c r="C78" s="119"/>
      <c r="D78" s="124"/>
    </row>
    <row r="79" spans="1:4" x14ac:dyDescent="0.3">
      <c r="A79" s="65" t="s">
        <v>49</v>
      </c>
      <c r="B79" s="3">
        <v>10</v>
      </c>
      <c r="C79" s="120"/>
      <c r="D79" s="124"/>
    </row>
  </sheetData>
  <mergeCells count="30">
    <mergeCell ref="D30:D33"/>
    <mergeCell ref="D36:D37"/>
    <mergeCell ref="D40:D43"/>
    <mergeCell ref="D46:D49"/>
    <mergeCell ref="D77:D79"/>
    <mergeCell ref="D52:D55"/>
    <mergeCell ref="D58:D59"/>
    <mergeCell ref="D67:D69"/>
    <mergeCell ref="D72:D74"/>
    <mergeCell ref="D62:D64"/>
    <mergeCell ref="D2:D5"/>
    <mergeCell ref="D8:D11"/>
    <mergeCell ref="D14:D17"/>
    <mergeCell ref="D20:D23"/>
    <mergeCell ref="D26:D27"/>
    <mergeCell ref="C77:C79"/>
    <mergeCell ref="C72:C74"/>
    <mergeCell ref="C52:C55"/>
    <mergeCell ref="C26:C27"/>
    <mergeCell ref="C67:C69"/>
    <mergeCell ref="C58:C59"/>
    <mergeCell ref="C36:C37"/>
    <mergeCell ref="C62:C64"/>
    <mergeCell ref="C2:C5"/>
    <mergeCell ref="C14:C17"/>
    <mergeCell ref="C46:C49"/>
    <mergeCell ref="C40:C43"/>
    <mergeCell ref="C8:C11"/>
    <mergeCell ref="C20:C23"/>
    <mergeCell ref="C30:C33"/>
  </mergeCells>
  <phoneticPr fontId="11" type="noConversion"/>
  <pageMargins left="0.7" right="0.7" top="0.75" bottom="0.75" header="0.3" footer="0.3"/>
  <pageSetup paperSize="9" orientation="portrait" horizont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19F45-D40E-4423-AB4E-FFCFF4DEB28D}">
  <dimension ref="B3:L21"/>
  <sheetViews>
    <sheetView workbookViewId="0">
      <selection activeCell="B3" sqref="B3:J21"/>
    </sheetView>
  </sheetViews>
  <sheetFormatPr defaultRowHeight="14.4" x14ac:dyDescent="0.3"/>
  <sheetData>
    <row r="3" spans="2:12" ht="14.4" customHeight="1" x14ac:dyDescent="0.3">
      <c r="B3" s="125" t="s">
        <v>75</v>
      </c>
      <c r="C3" s="126"/>
      <c r="D3" s="126"/>
      <c r="E3" s="126"/>
      <c r="F3" s="126"/>
      <c r="G3" s="126"/>
      <c r="H3" s="126"/>
      <c r="I3" s="126"/>
      <c r="J3" s="127"/>
    </row>
    <row r="4" spans="2:12" x14ac:dyDescent="0.3">
      <c r="B4" s="128"/>
      <c r="C4" s="129"/>
      <c r="D4" s="129"/>
      <c r="E4" s="129"/>
      <c r="F4" s="129"/>
      <c r="G4" s="129"/>
      <c r="H4" s="129"/>
      <c r="I4" s="129"/>
      <c r="J4" s="130"/>
    </row>
    <row r="5" spans="2:12" x14ac:dyDescent="0.3">
      <c r="B5" s="128"/>
      <c r="C5" s="129"/>
      <c r="D5" s="129"/>
      <c r="E5" s="129"/>
      <c r="F5" s="129"/>
      <c r="G5" s="129"/>
      <c r="H5" s="129"/>
      <c r="I5" s="129"/>
      <c r="J5" s="130"/>
    </row>
    <row r="6" spans="2:12" x14ac:dyDescent="0.3">
      <c r="B6" s="128"/>
      <c r="C6" s="129"/>
      <c r="D6" s="129"/>
      <c r="E6" s="129"/>
      <c r="F6" s="129"/>
      <c r="G6" s="129"/>
      <c r="H6" s="129"/>
      <c r="I6" s="129"/>
      <c r="J6" s="130"/>
    </row>
    <row r="7" spans="2:12" x14ac:dyDescent="0.3">
      <c r="B7" s="128"/>
      <c r="C7" s="129"/>
      <c r="D7" s="129"/>
      <c r="E7" s="129"/>
      <c r="F7" s="129"/>
      <c r="G7" s="129"/>
      <c r="H7" s="129"/>
      <c r="I7" s="129"/>
      <c r="J7" s="130"/>
    </row>
    <row r="8" spans="2:12" x14ac:dyDescent="0.3">
      <c r="B8" s="128"/>
      <c r="C8" s="129"/>
      <c r="D8" s="129"/>
      <c r="E8" s="129"/>
      <c r="F8" s="129"/>
      <c r="G8" s="129"/>
      <c r="H8" s="129"/>
      <c r="I8" s="129"/>
      <c r="J8" s="130"/>
    </row>
    <row r="9" spans="2:12" x14ac:dyDescent="0.3">
      <c r="B9" s="128"/>
      <c r="C9" s="129"/>
      <c r="D9" s="129"/>
      <c r="E9" s="129"/>
      <c r="F9" s="129"/>
      <c r="G9" s="129"/>
      <c r="H9" s="129"/>
      <c r="I9" s="129"/>
      <c r="J9" s="130"/>
    </row>
    <row r="10" spans="2:12" ht="18" x14ac:dyDescent="0.35">
      <c r="B10" s="128"/>
      <c r="C10" s="129"/>
      <c r="D10" s="129"/>
      <c r="E10" s="129"/>
      <c r="F10" s="129"/>
      <c r="G10" s="129"/>
      <c r="H10" s="129"/>
      <c r="I10" s="129"/>
      <c r="J10" s="130"/>
      <c r="L10" s="61"/>
    </row>
    <row r="11" spans="2:12" x14ac:dyDescent="0.3">
      <c r="B11" s="128"/>
      <c r="C11" s="129"/>
      <c r="D11" s="129"/>
      <c r="E11" s="129"/>
      <c r="F11" s="129"/>
      <c r="G11" s="129"/>
      <c r="H11" s="129"/>
      <c r="I11" s="129"/>
      <c r="J11" s="130"/>
    </row>
    <row r="12" spans="2:12" x14ac:dyDescent="0.3">
      <c r="B12" s="128"/>
      <c r="C12" s="129"/>
      <c r="D12" s="129"/>
      <c r="E12" s="129"/>
      <c r="F12" s="129"/>
      <c r="G12" s="129"/>
      <c r="H12" s="129"/>
      <c r="I12" s="129"/>
      <c r="J12" s="130"/>
    </row>
    <row r="13" spans="2:12" x14ac:dyDescent="0.3">
      <c r="B13" s="128"/>
      <c r="C13" s="129"/>
      <c r="D13" s="129"/>
      <c r="E13" s="129"/>
      <c r="F13" s="129"/>
      <c r="G13" s="129"/>
      <c r="H13" s="129"/>
      <c r="I13" s="129"/>
      <c r="J13" s="130"/>
    </row>
    <row r="14" spans="2:12" x14ac:dyDescent="0.3">
      <c r="B14" s="128"/>
      <c r="C14" s="129"/>
      <c r="D14" s="129"/>
      <c r="E14" s="129"/>
      <c r="F14" s="129"/>
      <c r="G14" s="129"/>
      <c r="H14" s="129"/>
      <c r="I14" s="129"/>
      <c r="J14" s="130"/>
    </row>
    <row r="15" spans="2:12" x14ac:dyDescent="0.3">
      <c r="B15" s="128"/>
      <c r="C15" s="129"/>
      <c r="D15" s="129"/>
      <c r="E15" s="129"/>
      <c r="F15" s="129"/>
      <c r="G15" s="129"/>
      <c r="H15" s="129"/>
      <c r="I15" s="129"/>
      <c r="J15" s="130"/>
    </row>
    <row r="16" spans="2:12" x14ac:dyDescent="0.3">
      <c r="B16" s="128"/>
      <c r="C16" s="129"/>
      <c r="D16" s="129"/>
      <c r="E16" s="129"/>
      <c r="F16" s="129"/>
      <c r="G16" s="129"/>
      <c r="H16" s="129"/>
      <c r="I16" s="129"/>
      <c r="J16" s="130"/>
    </row>
    <row r="17" spans="2:10" x14ac:dyDescent="0.3">
      <c r="B17" s="128"/>
      <c r="C17" s="129"/>
      <c r="D17" s="129"/>
      <c r="E17" s="129"/>
      <c r="F17" s="129"/>
      <c r="G17" s="129"/>
      <c r="H17" s="129"/>
      <c r="I17" s="129"/>
      <c r="J17" s="130"/>
    </row>
    <row r="18" spans="2:10" x14ac:dyDescent="0.3">
      <c r="B18" s="128"/>
      <c r="C18" s="129"/>
      <c r="D18" s="129"/>
      <c r="E18" s="129"/>
      <c r="F18" s="129"/>
      <c r="G18" s="129"/>
      <c r="H18" s="129"/>
      <c r="I18" s="129"/>
      <c r="J18" s="130"/>
    </row>
    <row r="19" spans="2:10" x14ac:dyDescent="0.3">
      <c r="B19" s="128"/>
      <c r="C19" s="129"/>
      <c r="D19" s="129"/>
      <c r="E19" s="129"/>
      <c r="F19" s="129"/>
      <c r="G19" s="129"/>
      <c r="H19" s="129"/>
      <c r="I19" s="129"/>
      <c r="J19" s="130"/>
    </row>
    <row r="20" spans="2:10" x14ac:dyDescent="0.3">
      <c r="B20" s="128"/>
      <c r="C20" s="129"/>
      <c r="D20" s="129"/>
      <c r="E20" s="129"/>
      <c r="F20" s="129"/>
      <c r="G20" s="129"/>
      <c r="H20" s="129"/>
      <c r="I20" s="129"/>
      <c r="J20" s="130"/>
    </row>
    <row r="21" spans="2:10" x14ac:dyDescent="0.3">
      <c r="B21" s="131"/>
      <c r="C21" s="132"/>
      <c r="D21" s="132"/>
      <c r="E21" s="132"/>
      <c r="F21" s="132"/>
      <c r="G21" s="132"/>
      <c r="H21" s="132"/>
      <c r="I21" s="132"/>
      <c r="J21" s="133"/>
    </row>
  </sheetData>
  <mergeCells count="1">
    <mergeCell ref="B3:J2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Asiakirja" ma:contentTypeID="0x01010002363DA438279C4589FD98D9F08D9917" ma:contentTypeVersion="6" ma:contentTypeDescription="Luo uusi asiakirja." ma:contentTypeScope="" ma:versionID="c31e76bd845f8828cdd87d69cc521ab1">
  <xsd:schema xmlns:xsd="http://www.w3.org/2001/XMLSchema" xmlns:xs="http://www.w3.org/2001/XMLSchema" xmlns:p="http://schemas.microsoft.com/office/2006/metadata/properties" xmlns:ns2="e2397185-1be8-4b02-ba89-8240044edd50" xmlns:ns3="cf70619f-25fe-4fe3-bd77-1730333d3cf5" targetNamespace="http://schemas.microsoft.com/office/2006/metadata/properties" ma:root="true" ma:fieldsID="fdcbad2c1e8f353e8c13f94acc57a48e" ns2:_="" ns3:_="">
    <xsd:import namespace="e2397185-1be8-4b02-ba89-8240044edd50"/>
    <xsd:import namespace="cf70619f-25fe-4fe3-bd77-1730333d3cf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397185-1be8-4b02-ba89-8240044edd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f70619f-25fe-4fe3-bd77-1730333d3cf5" elementFormDefault="qualified">
    <xsd:import namespace="http://schemas.microsoft.com/office/2006/documentManagement/types"/>
    <xsd:import namespace="http://schemas.microsoft.com/office/infopath/2007/PartnerControls"/>
    <xsd:element name="SharedWithUsers" ma:index="10"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Jakamisen tiedot"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DBD200-B033-4A92-A100-2BD734D69787}">
  <ds:schemaRef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cf70619f-25fe-4fe3-bd77-1730333d3cf5"/>
    <ds:schemaRef ds:uri="e2397185-1be8-4b02-ba89-8240044edd50"/>
    <ds:schemaRef ds:uri="http://www.w3.org/XML/1998/namespace"/>
  </ds:schemaRefs>
</ds:datastoreItem>
</file>

<file path=customXml/itemProps2.xml><?xml version="1.0" encoding="utf-8"?>
<ds:datastoreItem xmlns:ds="http://schemas.openxmlformats.org/officeDocument/2006/customXml" ds:itemID="{0FDFB70A-31E3-4463-B297-6ED52FE1D1BE}">
  <ds:schemaRefs>
    <ds:schemaRef ds:uri="http://schemas.microsoft.com/sharepoint/v3/contenttype/forms"/>
  </ds:schemaRefs>
</ds:datastoreItem>
</file>

<file path=customXml/itemProps3.xml><?xml version="1.0" encoding="utf-8"?>
<ds:datastoreItem xmlns:ds="http://schemas.openxmlformats.org/officeDocument/2006/customXml" ds:itemID="{12A95962-30D8-42D9-B131-E035166D45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397185-1be8-4b02-ba89-8240044edd50"/>
    <ds:schemaRef ds:uri="cf70619f-25fe-4fe3-bd77-1730333d3c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f7fb92b-69ef-4ee3-85b5-a26548c7c9ac}" enabled="1" method="Privileged" siteId="{5cc89a67-fa29-4356-af5d-f436abc7c21b}"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Yleinen ohjeistus</vt:lpstr>
      <vt:lpstr>Arviointikriteerit</vt:lpstr>
      <vt:lpstr>(pisteytyksen aputaulukko)</vt:lpstr>
      <vt:lpstr>Kehitys ja yhteystiedot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Omistaja</dc:creator>
  <cp:keywords/>
  <dc:description/>
  <cp:lastModifiedBy>Kaunisvaara Minna</cp:lastModifiedBy>
  <cp:revision/>
  <dcterms:created xsi:type="dcterms:W3CDTF">2021-01-16T11:03:05Z</dcterms:created>
  <dcterms:modified xsi:type="dcterms:W3CDTF">2026-08-28T10:24:12Z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0x01010002363DA438279C4589FD98D9F08D9917</vt:lpwstr>
  </property>
</Properties>
</file>